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600" windowHeight="7410" activeTab="0"/>
  </bookViews>
  <sheets>
    <sheet name="COF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<sst xmlns="http://schemas.openxmlformats.org/spreadsheetml/2006/main" count="257" uniqueCount="211">
  <si>
    <t>60 x 450 mg</t>
  </si>
  <si>
    <t>HF004 - GL 30</t>
  </si>
  <si>
    <t>30 x 450 mg</t>
  </si>
  <si>
    <t>HF003 - GL 90</t>
  </si>
  <si>
    <t>90 x 450 mg</t>
  </si>
  <si>
    <t xml:space="preserve">HF035 - GL 360 </t>
  </si>
  <si>
    <t>360 x 450 mg</t>
  </si>
  <si>
    <t>HF002 - RG 30</t>
  </si>
  <si>
    <t>30 x 270 mg</t>
  </si>
  <si>
    <t>HF001 - RG 90</t>
  </si>
  <si>
    <t>90 x 270 mg</t>
  </si>
  <si>
    <t>HF034 - RG 360</t>
  </si>
  <si>
    <t>360 x 270 mg</t>
  </si>
  <si>
    <t>120 x 250 mg</t>
  </si>
  <si>
    <t>500 x 250 mg</t>
  </si>
  <si>
    <t>22 g</t>
  </si>
  <si>
    <t>15 g</t>
  </si>
  <si>
    <t>30 g</t>
  </si>
  <si>
    <t>120 x 300 mg</t>
  </si>
  <si>
    <t>FB025 - Cocozhi</t>
  </si>
  <si>
    <t>20 x 32 g</t>
  </si>
  <si>
    <t>20 x 4,5 g</t>
  </si>
  <si>
    <t>20 x 21 g</t>
  </si>
  <si>
    <t>20 x 2 g</t>
  </si>
  <si>
    <t>30 x 30 g</t>
  </si>
  <si>
    <t>FB060 - Zhi Ca Plus</t>
  </si>
  <si>
    <t>10 x 9,5 g</t>
  </si>
  <si>
    <t>12 x 25 g</t>
  </si>
  <si>
    <t>FB034 - Zhi Mocha</t>
  </si>
  <si>
    <t>FB007 - Morinzhi</t>
  </si>
  <si>
    <t>285 ml</t>
  </si>
  <si>
    <t>250 ml</t>
  </si>
  <si>
    <t>2 x 80 g</t>
  </si>
  <si>
    <t>150 g</t>
  </si>
  <si>
    <t>Set</t>
  </si>
  <si>
    <t>400 g</t>
  </si>
  <si>
    <t>Ref.č.:</t>
  </si>
  <si>
    <t xml:space="preserve">Adresa doručenia:  </t>
  </si>
  <si>
    <t>Medzisúčet</t>
  </si>
  <si>
    <t>Číslo</t>
  </si>
  <si>
    <t>Produkt</t>
  </si>
  <si>
    <t>Balenie</t>
  </si>
  <si>
    <t>Množstvo</t>
  </si>
  <si>
    <t>HF024 - Cordyceps kapsule</t>
  </si>
  <si>
    <t>HF038 - Spirulina tablety 500s</t>
  </si>
  <si>
    <t>HF040 - Reishi Huba prášok</t>
  </si>
  <si>
    <t>HF007 - RG prášok</t>
  </si>
  <si>
    <t>HF008 - GL prášok</t>
  </si>
  <si>
    <t>HF029 - Lion's Mane</t>
  </si>
  <si>
    <t>HF056 - Myco Veggie</t>
  </si>
  <si>
    <t>FB048 - Reishi Gano Čaj</t>
  </si>
  <si>
    <t>PC004 - Ganozhi šampoón</t>
  </si>
  <si>
    <t>Celkom
EUR</t>
  </si>
  <si>
    <r>
      <t xml:space="preserve">Sídlo: </t>
    </r>
    <r>
      <rPr>
        <b/>
        <sz val="12"/>
        <rFont val="Times New Roman"/>
        <family val="4"/>
      </rPr>
      <t xml:space="preserve">                   Viktorínova ul.1, 821 08 Bratislava, Slovakia </t>
    </r>
  </si>
  <si>
    <t>HF031 - Spirulina tablety 120s</t>
  </si>
  <si>
    <t>20 x 14 g</t>
  </si>
  <si>
    <t>PC006 - Ganozhi zubná pasta</t>
  </si>
  <si>
    <t>PC005 - Ganozhi sprchový gél</t>
  </si>
  <si>
    <t>Jednotková váha (g)</t>
  </si>
  <si>
    <t>Celková váha za produkt</t>
  </si>
  <si>
    <t>Celková váha</t>
  </si>
  <si>
    <t>Celková suma k úhrade</t>
  </si>
  <si>
    <t>FB072 - DXN Maca Vita Cafe</t>
  </si>
  <si>
    <t>FB073 - DXN Maca EuCafe</t>
  </si>
  <si>
    <t>SC026 - Ganozhi E Deep Cleansing Cream</t>
  </si>
  <si>
    <t>SC027 - Ganozhi E Hydrasoft Toner</t>
  </si>
  <si>
    <t>SC028 - Ganozhi E UV Defense Day Cream</t>
  </si>
  <si>
    <t>SC029 - Ganozhi E Nourishing Night Cream</t>
  </si>
  <si>
    <t>120 g</t>
  </si>
  <si>
    <t>50 g</t>
  </si>
  <si>
    <t xml:space="preserve">50 g </t>
  </si>
  <si>
    <t>PC016 - DXN Toiletries Travel Kit</t>
  </si>
  <si>
    <t>Potvrdenie objednávky je platné 30 dní od jeho vystavenia. Ak nebude objednávka zaplatená do tohto termínu, automaticky bude zrušená.</t>
  </si>
  <si>
    <t>PC027 - Ganozhi mydlo</t>
  </si>
  <si>
    <t>Spôsob platby:</t>
  </si>
  <si>
    <t>FB063 - Zhi Cafe Classic</t>
  </si>
  <si>
    <t>20x 20 g</t>
  </si>
  <si>
    <t>Medzisúčet bez DPH</t>
  </si>
  <si>
    <t>700 ml</t>
  </si>
  <si>
    <t>FB028 - Cordypine</t>
  </si>
  <si>
    <t>C2006 - Leták A6 - SK</t>
  </si>
  <si>
    <t>C2015 - Produktová brožúra - SK</t>
  </si>
  <si>
    <t>C2018 - Produktová brožúra - EN</t>
  </si>
  <si>
    <t>1 ks</t>
  </si>
  <si>
    <t>1 Set/ 10 ks</t>
  </si>
  <si>
    <t>Štartovací balík</t>
  </si>
  <si>
    <t xml:space="preserve">Dátum: </t>
  </si>
  <si>
    <t>C2021 - Produktová brožúra - PL</t>
  </si>
  <si>
    <t>P2006 - Spirulina brožúra - SK</t>
  </si>
  <si>
    <t>20 x 5 g</t>
  </si>
  <si>
    <t>FB044 - Nutrizhi</t>
  </si>
  <si>
    <t>20 x 30 g</t>
  </si>
  <si>
    <t>P2005 - Ganoderma brožúra - SK</t>
  </si>
  <si>
    <t>FB001 - Spica zmes</t>
  </si>
  <si>
    <t>Prevod/ Internetbanking</t>
  </si>
  <si>
    <t>P2008 - Prezentačná brožúra - SK</t>
  </si>
  <si>
    <t>P2004 - Ganoderma brožúra - EN</t>
  </si>
  <si>
    <t>P2010 - Spirulina brožúra - EN</t>
  </si>
  <si>
    <t>1 ks + náplň</t>
  </si>
  <si>
    <t>Medzisúčet s DPH</t>
  </si>
  <si>
    <t>Tel.č.:</t>
  </si>
  <si>
    <t>Dobierka</t>
  </si>
  <si>
    <t>75 ml</t>
  </si>
  <si>
    <t>PC007 - Gano Massage Oil  (btl)</t>
  </si>
  <si>
    <t xml:space="preserve">Potvrdil  </t>
  </si>
  <si>
    <t>**Kuriér (GLS) s DPH</t>
  </si>
  <si>
    <t>vyplní DAXEN SLOVAKIA</t>
  </si>
  <si>
    <r>
      <rPr>
        <b/>
        <sz val="11"/>
        <rFont val="Arial"/>
        <family val="2"/>
      </rPr>
      <t>KIT001</t>
    </r>
    <r>
      <rPr>
        <sz val="11"/>
        <rFont val="Arial"/>
        <family val="2"/>
      </rPr>
      <t xml:space="preserve"> - Business Kit (pre novoregistrovaných)</t>
    </r>
  </si>
  <si>
    <t>Kit-y pre novo registrujúcich sa členov</t>
  </si>
  <si>
    <t>SKP003 - DXN darčeková krabička</t>
  </si>
  <si>
    <t>SKP004 - DXN darčeková krabička Extra</t>
  </si>
  <si>
    <t>1 kg</t>
  </si>
  <si>
    <t>FB078 - DXN Cocozhi, do predajných automatov</t>
  </si>
  <si>
    <t>FB079 - DXN Zhi Mocha, do predajných automatov</t>
  </si>
  <si>
    <r>
      <t>FB076 - DXN Lingzhi Coffee 3in1,</t>
    </r>
    <r>
      <rPr>
        <sz val="11"/>
        <rFont val="Times New Roman"/>
        <family val="1"/>
      </rPr>
      <t xml:space="preserve"> do predajných automatov</t>
    </r>
  </si>
  <si>
    <r>
      <t xml:space="preserve">FB077 - </t>
    </r>
    <r>
      <rPr>
        <sz val="11"/>
        <rFont val="Times New Roman"/>
        <family val="1"/>
      </rPr>
      <t>DXN Lingzhi Black Coffee , do predajných automatov</t>
    </r>
  </si>
  <si>
    <t>P2012 - Cordyceps&amp;Lion´s Mane brožúra - SK</t>
  </si>
  <si>
    <t>50 ml</t>
  </si>
  <si>
    <t>100 ml</t>
  </si>
  <si>
    <t>30 ml</t>
  </si>
  <si>
    <t>SC022 - Aloe V Aqua Gel</t>
  </si>
  <si>
    <t>SC020 - Aloe V Cleansing Gel (čistiaci gel)</t>
  </si>
  <si>
    <t>SC024 - Aloe V Hand &amp; Body Lotion (telové mlieko)</t>
  </si>
  <si>
    <t>SC021 - Aloe V Hydrating Toner (hydratačný toner)</t>
  </si>
  <si>
    <t>SC023 - Aloe V Nutricare Cream (výživný krém)</t>
  </si>
  <si>
    <t>1 Set/ 2ks</t>
  </si>
  <si>
    <t>V2003 - Dato Dr. Lim Tatry 10 2013</t>
  </si>
  <si>
    <t>4 x 40 g</t>
  </si>
  <si>
    <t>PC032 - Ganozhi zubná pasta (sada 4 x 40 g)</t>
  </si>
  <si>
    <t>1 x BOX</t>
  </si>
  <si>
    <t>2 x BOX</t>
  </si>
  <si>
    <t>SKP011 - Ganozhi Complete Skin Care Series</t>
  </si>
  <si>
    <t>SKP012 - Ganozhi Complete Skin Care Series</t>
  </si>
  <si>
    <t>Jedlá a nápoje</t>
  </si>
  <si>
    <t>Nápoje do predajných automatov</t>
  </si>
  <si>
    <t>Doplnky stravy</t>
  </si>
  <si>
    <t>Osobná hygiena a kozmetika</t>
  </si>
  <si>
    <t>NON-PV produkty</t>
  </si>
  <si>
    <t>Darčeky</t>
  </si>
  <si>
    <t>Akciové balíky</t>
  </si>
  <si>
    <r>
      <rPr>
        <b/>
        <sz val="10"/>
        <rFont val="Calibri"/>
        <family val="2"/>
      </rPr>
      <t>↑</t>
    </r>
    <r>
      <rPr>
        <b/>
        <sz val="10"/>
        <rFont val="Times New Roman"/>
        <family val="1"/>
      </rPr>
      <t xml:space="preserve">
Nehodiace sa, vymažte</t>
    </r>
  </si>
  <si>
    <r>
      <rPr>
        <b/>
        <sz val="10"/>
        <color indexed="10"/>
        <rFont val="Times New Roman"/>
        <family val="1"/>
      </rPr>
      <t>Prosíme vás, pri platbe použite Ref.č. ako variabilný symbol, účel platby,alebo popis transakcie</t>
    </r>
  </si>
  <si>
    <t>P2015 - Obtainer Magazine - EN (48 strán)</t>
  </si>
  <si>
    <t>Reklamné predmety</t>
  </si>
  <si>
    <t>S0003 - Nálepka na sklo DXN</t>
  </si>
  <si>
    <t>S0009 - Spona na kravatu DXN</t>
  </si>
  <si>
    <t>S0014 - Ganoderma kľúčenka</t>
  </si>
  <si>
    <t>S0015 - Šiltovka DXN</t>
  </si>
  <si>
    <t>S0028 - DXN kravata</t>
  </si>
  <si>
    <t>S0059 - DXN šejker</t>
  </si>
  <si>
    <t>S0060 - Ganoderma odznak (7,5cm x 6cm)</t>
  </si>
  <si>
    <t>S0063 - Ganoderma odznak (5cm x 4cm)</t>
  </si>
  <si>
    <t>S2001 - DXN tričko - dámske (S,M,L,XL)</t>
  </si>
  <si>
    <t>S2002 - DXN tričko - pánske (M,L,XL,XXL)</t>
  </si>
  <si>
    <t>S2009 - DXN taška (modrá,červená,zelená)</t>
  </si>
  <si>
    <t xml:space="preserve">S2001 - PROSÍME UVEDŤE POŽADOVANÚ VEĽKOSŤ TU - </t>
  </si>
  <si>
    <t xml:space="preserve">S2002 - PROSÍME UVEDŤE POŽADOVANÚ VEĽKOSŤ TU - </t>
  </si>
  <si>
    <t xml:space="preserve">S2009 - PROSÍME UVEDŤE POŽADOVANÚ FARBU TU - </t>
  </si>
  <si>
    <t>Po doručení objednávky na náš e-mail, doplníme cenu
 za kuriéra a obratom Vám pošleme potvrdenie objednávky spolu s Ref.č..</t>
  </si>
  <si>
    <r>
      <t xml:space="preserve">Spoločnosť:                        </t>
    </r>
    <r>
      <rPr>
        <b/>
        <sz val="12"/>
        <rFont val="Times New Roman"/>
        <family val="4"/>
      </rPr>
      <t>DAXEN SLOVAKIA s.r.o.</t>
    </r>
  </si>
  <si>
    <r>
      <t xml:space="preserve">Číslo účtu:                            </t>
    </r>
    <r>
      <rPr>
        <b/>
        <sz val="12"/>
        <rFont val="Times New Roman"/>
        <family val="1"/>
      </rPr>
      <t xml:space="preserve">   2928864251/1100</t>
    </r>
  </si>
  <si>
    <r>
      <t xml:space="preserve">Príjemca :     </t>
    </r>
    <r>
      <rPr>
        <b/>
        <sz val="12"/>
        <rFont val="Times New Roman"/>
        <family val="4"/>
      </rPr>
      <t xml:space="preserve">                    DAXEN SLOVAKIA s.r.o.</t>
    </r>
  </si>
  <si>
    <t xml:space="preserve">Bankové údaje :                        Tatra banka, a.s. </t>
  </si>
  <si>
    <r>
      <t xml:space="preserve">IBAN:                          </t>
    </r>
    <r>
      <rPr>
        <b/>
        <sz val="12"/>
        <rFont val="Times New Roman"/>
        <family val="1"/>
      </rPr>
      <t>SK2911000000002928864251</t>
    </r>
  </si>
  <si>
    <t xml:space="preserve">                               Hodzovo námestie 3, 811 06 Bratislava </t>
  </si>
  <si>
    <r>
      <t xml:space="preserve">SWIFT:           </t>
    </r>
    <r>
      <rPr>
        <b/>
        <sz val="12"/>
        <rFont val="Times New Roman"/>
        <family val="1"/>
      </rPr>
      <t xml:space="preserve">                        TATR SK BX</t>
    </r>
  </si>
  <si>
    <t xml:space="preserve">                 Viktorínova ul. 1, 821 08  Bratislava</t>
  </si>
  <si>
    <t>Adresa :              DAXEN SLOVAKIA s.r.o.</t>
  </si>
  <si>
    <t xml:space="preserve">                              Slovenská republika</t>
  </si>
  <si>
    <t>Tel.č.:                       00421948254025</t>
  </si>
  <si>
    <t>Váha</t>
  </si>
  <si>
    <t>1 Set / 10 pcs</t>
  </si>
  <si>
    <t>FB098 - DXN White Coffee Zhino</t>
  </si>
  <si>
    <t>12 x 28 g</t>
  </si>
  <si>
    <t>S0019 - Sušená Gano huba</t>
  </si>
  <si>
    <t>C2022 - Kávový  leták SK</t>
  </si>
  <si>
    <r>
      <rPr>
        <b/>
        <sz val="11"/>
        <rFont val="Arial"/>
        <family val="2"/>
      </rPr>
      <t>KIT</t>
    </r>
    <r>
      <rPr>
        <sz val="11"/>
        <rFont val="Arial"/>
        <family val="2"/>
      </rPr>
      <t xml:space="preserve"> - Basic Kit - </t>
    </r>
    <r>
      <rPr>
        <sz val="8"/>
        <rFont val="Arial"/>
        <family val="2"/>
      </rPr>
      <t>registračný balík (bez produktov)</t>
    </r>
  </si>
  <si>
    <t>P2018 - Prezentačná brožúra (SK) - SET</t>
  </si>
  <si>
    <t>P2020 - Ganoderma brožúra (EN) - SET</t>
  </si>
  <si>
    <t>P2019 - Ganoderma brožúra (SK) - SET</t>
  </si>
  <si>
    <t>P2022 - Spirulina brožúra (EN) - SET</t>
  </si>
  <si>
    <t>P2021 - Spirulina brožúra (SK) - SET</t>
  </si>
  <si>
    <t>P2024 - Prezentačná brožúra - (SK)</t>
  </si>
  <si>
    <t xml:space="preserve">P2035 - Cordyceps&amp;Lion´s Mane brožúra (EN) </t>
  </si>
  <si>
    <t>P2023 - Cordyceps&amp;Lion´s Mane brožúra(SK) - SET</t>
  </si>
  <si>
    <t>SC* 
EUR</t>
  </si>
  <si>
    <t>E-mail:                   daxensk@dxn2u.com</t>
  </si>
  <si>
    <t>P2038 - Produktová brožúra V1 (EN)</t>
  </si>
  <si>
    <t>FB121 - Spica zmes</t>
  </si>
  <si>
    <t>FB005 - DXN Roselle Juice</t>
  </si>
  <si>
    <t>200 ml</t>
  </si>
  <si>
    <t>PC014 - Tea Tree Cream</t>
  </si>
  <si>
    <t>Skúšobné balíčky</t>
  </si>
  <si>
    <r>
      <t xml:space="preserve">SKP024 - Extra Coffee Try Pack - </t>
    </r>
    <r>
      <rPr>
        <sz val="9"/>
        <color indexed="8"/>
        <rFont val="Times New Roman"/>
        <family val="1"/>
      </rPr>
      <t xml:space="preserve">obsahuje: </t>
    </r>
    <r>
      <rPr>
        <b/>
        <sz val="9"/>
        <color indexed="8"/>
        <rFont val="Times New Roman"/>
        <family val="1"/>
      </rPr>
      <t>(FB054-1ks)</t>
    </r>
    <r>
      <rPr>
        <sz val="9"/>
        <color indexed="8"/>
        <rFont val="Times New Roman"/>
        <family val="1"/>
      </rPr>
      <t>,(FB002-1ks),</t>
    </r>
    <r>
      <rPr>
        <b/>
        <sz val="9"/>
        <color indexed="8"/>
        <rFont val="Times New Roman"/>
        <family val="1"/>
      </rPr>
      <t>(FB068-1ks)</t>
    </r>
    <r>
      <rPr>
        <sz val="9"/>
        <color indexed="8"/>
        <rFont val="Times New Roman"/>
        <family val="1"/>
      </rPr>
      <t>,(FB034-1ks),</t>
    </r>
    <r>
      <rPr>
        <b/>
        <sz val="9"/>
        <color indexed="8"/>
        <rFont val="Times New Roman"/>
        <family val="1"/>
      </rPr>
      <t>(FB098-1ks)</t>
    </r>
  </si>
  <si>
    <t>PC036 - Ganozhi mydlo</t>
  </si>
  <si>
    <t>80 g</t>
  </si>
  <si>
    <t>FB143 - Zhi Mint Plus</t>
  </si>
  <si>
    <t>FB122 - Lingzhi Čierna káva</t>
  </si>
  <si>
    <t>FB130 - DXN Cream Coffee</t>
  </si>
  <si>
    <r>
      <t>SKP022a - Try Pack 1 -</t>
    </r>
    <r>
      <rPr>
        <sz val="11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 xml:space="preserve">obsahuje: </t>
    </r>
    <r>
      <rPr>
        <b/>
        <sz val="9"/>
        <color indexed="8"/>
        <rFont val="Times New Roman"/>
        <family val="1"/>
      </rPr>
      <t>(FB122-1ks)</t>
    </r>
    <r>
      <rPr>
        <sz val="9"/>
        <color indexed="8"/>
        <rFont val="Times New Roman"/>
        <family val="1"/>
      </rPr>
      <t>,(FB141-1ks),</t>
    </r>
    <r>
      <rPr>
        <b/>
        <sz val="9"/>
        <color indexed="8"/>
        <rFont val="Times New Roman"/>
        <family val="1"/>
      </rPr>
      <t>(FB130-1ks)</t>
    </r>
    <r>
      <rPr>
        <sz val="9"/>
        <color indexed="8"/>
        <rFont val="Times New Roman"/>
        <family val="1"/>
      </rPr>
      <t>,(FB063-1ks),</t>
    </r>
    <r>
      <rPr>
        <b/>
        <sz val="9"/>
        <color indexed="8"/>
        <rFont val="Times New Roman"/>
        <family val="1"/>
      </rPr>
      <t>(FB025-1ks)</t>
    </r>
  </si>
  <si>
    <r>
      <t xml:space="preserve">SKP023a - Try Pack 2 - </t>
    </r>
    <r>
      <rPr>
        <sz val="9"/>
        <color indexed="8"/>
        <rFont val="Times New Roman"/>
        <family val="1"/>
      </rPr>
      <t xml:space="preserve">obsahuje: </t>
    </r>
    <r>
      <rPr>
        <b/>
        <sz val="9"/>
        <color indexed="8"/>
        <rFont val="Times New Roman"/>
        <family val="1"/>
      </rPr>
      <t>(FB122-2ks)</t>
    </r>
    <r>
      <rPr>
        <sz val="9"/>
        <color indexed="8"/>
        <rFont val="Times New Roman"/>
        <family val="1"/>
      </rPr>
      <t>,(FB141-1ks),</t>
    </r>
    <r>
      <rPr>
        <b/>
        <sz val="9"/>
        <color indexed="8"/>
        <rFont val="Times New Roman"/>
        <family val="1"/>
      </rPr>
      <t>(FB130-1ks)</t>
    </r>
    <r>
      <rPr>
        <sz val="9"/>
        <color indexed="8"/>
        <rFont val="Times New Roman"/>
        <family val="1"/>
      </rPr>
      <t>,(FB034-1ks),</t>
    </r>
    <r>
      <rPr>
        <b/>
        <sz val="9"/>
        <color indexed="8"/>
        <rFont val="Times New Roman"/>
        <family val="1"/>
      </rPr>
      <t>(FB073-1ks)</t>
    </r>
    <r>
      <rPr>
        <sz val="9"/>
        <color indexed="8"/>
        <rFont val="Times New Roman"/>
        <family val="1"/>
      </rPr>
      <t>,(FB072-1ks)</t>
    </r>
  </si>
  <si>
    <r>
      <t xml:space="preserve">SKP024a - Extra Coffee Try Pack - </t>
    </r>
    <r>
      <rPr>
        <sz val="9"/>
        <color indexed="8"/>
        <rFont val="Times New Roman"/>
        <family val="1"/>
      </rPr>
      <t xml:space="preserve">obsahuje: </t>
    </r>
    <r>
      <rPr>
        <b/>
        <sz val="9"/>
        <color indexed="8"/>
        <rFont val="Times New Roman"/>
        <family val="1"/>
      </rPr>
      <t>(FB122-1ks)</t>
    </r>
    <r>
      <rPr>
        <sz val="9"/>
        <color indexed="8"/>
        <rFont val="Times New Roman"/>
        <family val="1"/>
      </rPr>
      <t>,(FB141-1ks),</t>
    </r>
    <r>
      <rPr>
        <b/>
        <sz val="9"/>
        <color indexed="8"/>
        <rFont val="Times New Roman"/>
        <family val="1"/>
      </rPr>
      <t>(FB130-1ks)</t>
    </r>
    <r>
      <rPr>
        <sz val="9"/>
        <color indexed="8"/>
        <rFont val="Times New Roman"/>
        <family val="1"/>
      </rPr>
      <t>,(FB034-1ks),</t>
    </r>
    <r>
      <rPr>
        <b/>
        <sz val="9"/>
        <color indexed="8"/>
        <rFont val="Times New Roman"/>
        <family val="1"/>
      </rPr>
      <t>(FB098-1ks)</t>
    </r>
  </si>
  <si>
    <t>FB141 - Lingzhi 3 in 1 EU káva</t>
  </si>
  <si>
    <t>SC012 - DXN Chubby Baby Oil</t>
  </si>
  <si>
    <t xml:space="preserve">Meno:  </t>
  </si>
  <si>
    <t>Prosíme Vás, pri platbe bankou použite 
nižšie uvedené údaje</t>
  </si>
  <si>
    <t>** Cena za kuriéra vrátane DPH</t>
  </si>
  <si>
    <t>* Spotrebiteľská cena vrátane DPH</t>
  </si>
  <si>
    <t>FB125 - Spirulina Cerealie</t>
  </si>
  <si>
    <r>
      <t xml:space="preserve">SKP025a - Good Morning DXN Try Pack - </t>
    </r>
    <r>
      <rPr>
        <sz val="9"/>
        <color indexed="8"/>
        <rFont val="Times New Roman"/>
        <family val="1"/>
      </rPr>
      <t xml:space="preserve">obsahuje: </t>
    </r>
    <r>
      <rPr>
        <b/>
        <sz val="9"/>
        <color indexed="8"/>
        <rFont val="Times New Roman"/>
        <family val="1"/>
      </rPr>
      <t>(FB044-2ks)</t>
    </r>
    <r>
      <rPr>
        <sz val="9"/>
        <color indexed="8"/>
        <rFont val="Times New Roman"/>
        <family val="1"/>
      </rPr>
      <t>,(FB125-2ks),</t>
    </r>
    <r>
      <rPr>
        <b/>
        <sz val="9"/>
        <color indexed="8"/>
        <rFont val="Times New Roman"/>
        <family val="1"/>
      </rPr>
      <t>(FB025-1ks)</t>
    </r>
  </si>
  <si>
    <r>
      <t xml:space="preserve">                                                     Potvrdenie objednávky je platné iba 30 dní od vystavenia. Ak nebude objednávka do tohto termínu zaplatená, automaticky bude zrušená.                                           </t>
    </r>
    <r>
      <rPr>
        <sz val="8"/>
        <rFont val="Times New Roman"/>
        <family val="1"/>
      </rPr>
      <t>v4-17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</si>
</sst>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;&quot; (&quot;#,##0.00\);&quot; -&quot;#\ ;@\ "/>
  </numFmts>
  <fonts count="78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4"/>
    </font>
    <font>
      <b/>
      <u val="single"/>
      <sz val="14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1"/>
      <name val="Times New Roman"/>
      <family val="4"/>
    </font>
    <font>
      <b/>
      <sz val="11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Times New Roman"/>
      <family val="4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8"/>
      <name val="Times New Roman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23"/>
      <name val="Times New Roman"/>
      <family val="4"/>
    </font>
    <font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4"/>
      <color indexed="56"/>
      <name val="Times New Roman"/>
      <family val="1"/>
    </font>
    <font>
      <sz val="28"/>
      <color indexed="8"/>
      <name val="Bullpen 3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 tint="0.49998000264167786"/>
      <name val="Times New Roman"/>
      <family val="4"/>
    </font>
    <font>
      <sz val="12"/>
      <color rgb="FFFF0000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F1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>
        <color indexed="63"/>
      </bottom>
    </border>
    <border>
      <left/>
      <right/>
      <top style="thin">
        <color indexed="8"/>
      </top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>
        <color indexed="63"/>
      </bottom>
    </border>
    <border>
      <left/>
      <right style="hair"/>
      <top/>
      <bottom style="thin"/>
    </border>
    <border>
      <left style="hair"/>
      <right/>
      <top/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/>
      <bottom style="hair"/>
    </border>
    <border>
      <left style="medium"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4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right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>
      <alignment horizontal="left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73" fillId="0" borderId="14" xfId="0" applyFont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left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2" fontId="9" fillId="33" borderId="21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12" fillId="33" borderId="17" xfId="0" applyNumberFormat="1" applyFont="1" applyFill="1" applyBorder="1" applyAlignment="1">
      <alignment vertical="center"/>
    </xf>
    <xf numFmtId="2" fontId="9" fillId="33" borderId="17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12" fillId="33" borderId="17" xfId="0" applyNumberFormat="1" applyFont="1" applyFill="1" applyBorder="1" applyAlignment="1">
      <alignment horizontal="left" vertical="center"/>
    </xf>
    <xf numFmtId="0" fontId="12" fillId="33" borderId="21" xfId="0" applyNumberFormat="1" applyFont="1" applyFill="1" applyBorder="1" applyAlignment="1">
      <alignment horizontal="left" vertical="center"/>
    </xf>
    <xf numFmtId="0" fontId="9" fillId="33" borderId="22" xfId="0" applyNumberFormat="1" applyFont="1" applyFill="1" applyBorder="1" applyAlignment="1">
      <alignment horizontal="center" vertical="center"/>
    </xf>
    <xf numFmtId="2" fontId="9" fillId="33" borderId="22" xfId="0" applyNumberFormat="1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164" fontId="4" fillId="34" borderId="24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center" vertical="center"/>
    </xf>
    <xf numFmtId="0" fontId="17" fillId="34" borderId="24" xfId="0" applyNumberFormat="1" applyFont="1" applyFill="1" applyBorder="1" applyAlignment="1">
      <alignment horizontal="left" vertical="center"/>
    </xf>
    <xf numFmtId="164" fontId="4" fillId="34" borderId="26" xfId="0" applyNumberFormat="1" applyFont="1" applyFill="1" applyBorder="1" applyAlignment="1">
      <alignment horizontal="center" vertical="center" wrapText="1"/>
    </xf>
    <xf numFmtId="0" fontId="12" fillId="33" borderId="22" xfId="0" applyNumberFormat="1" applyFont="1" applyFill="1" applyBorder="1" applyAlignment="1">
      <alignment horizontal="left" vertical="center"/>
    </xf>
    <xf numFmtId="0" fontId="9" fillId="34" borderId="25" xfId="0" applyNumberFormat="1" applyFont="1" applyFill="1" applyBorder="1" applyAlignment="1">
      <alignment horizontal="center" vertical="center"/>
    </xf>
    <xf numFmtId="0" fontId="10" fillId="34" borderId="24" xfId="0" applyNumberFormat="1" applyFont="1" applyFill="1" applyBorder="1" applyAlignment="1">
      <alignment horizontal="left" vertical="center"/>
    </xf>
    <xf numFmtId="0" fontId="9" fillId="34" borderId="24" xfId="0" applyNumberFormat="1" applyFont="1" applyFill="1" applyBorder="1" applyAlignment="1">
      <alignment horizontal="center" vertical="center"/>
    </xf>
    <xf numFmtId="2" fontId="9" fillId="34" borderId="24" xfId="0" applyNumberFormat="1" applyFont="1" applyFill="1" applyBorder="1" applyAlignment="1">
      <alignment horizontal="center" vertical="center"/>
    </xf>
    <xf numFmtId="2" fontId="9" fillId="34" borderId="26" xfId="0" applyNumberFormat="1" applyFont="1" applyFill="1" applyBorder="1" applyAlignment="1">
      <alignment horizontal="center" vertical="center"/>
    </xf>
    <xf numFmtId="0" fontId="12" fillId="33" borderId="22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vertical="center"/>
    </xf>
    <xf numFmtId="0" fontId="10" fillId="34" borderId="24" xfId="0" applyNumberFormat="1" applyFont="1" applyFill="1" applyBorder="1" applyAlignment="1">
      <alignment vertical="center"/>
    </xf>
    <xf numFmtId="0" fontId="9" fillId="34" borderId="24" xfId="0" applyNumberFormat="1" applyFont="1" applyFill="1" applyBorder="1" applyAlignment="1">
      <alignment horizontal="center" vertical="center"/>
    </xf>
    <xf numFmtId="0" fontId="12" fillId="33" borderId="22" xfId="0" applyNumberFormat="1" applyFont="1" applyFill="1" applyBorder="1" applyAlignment="1">
      <alignment vertical="center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4" fillId="34" borderId="24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9" fillId="35" borderId="17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 applyProtection="1">
      <alignment horizontal="center" vertical="center"/>
      <protection locked="0"/>
    </xf>
    <xf numFmtId="2" fontId="9" fillId="35" borderId="17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left" vertical="center"/>
    </xf>
    <xf numFmtId="0" fontId="12" fillId="33" borderId="27" xfId="0" applyNumberFormat="1" applyFont="1" applyFill="1" applyBorder="1" applyAlignment="1">
      <alignment horizontal="left" vertical="center"/>
    </xf>
    <xf numFmtId="0" fontId="10" fillId="36" borderId="27" xfId="0" applyNumberFormat="1" applyFont="1" applyFill="1" applyBorder="1" applyAlignment="1" applyProtection="1">
      <alignment horizontal="left" vertical="center"/>
      <protection locked="0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0" fontId="9" fillId="35" borderId="21" xfId="0" applyNumberFormat="1" applyFont="1" applyFill="1" applyBorder="1" applyAlignment="1">
      <alignment horizontal="center" vertical="center"/>
    </xf>
    <xf numFmtId="0" fontId="14" fillId="35" borderId="21" xfId="0" applyFont="1" applyFill="1" applyBorder="1" applyAlignment="1" applyProtection="1">
      <alignment horizontal="center" vertical="center"/>
      <protection locked="0"/>
    </xf>
    <xf numFmtId="2" fontId="9" fillId="35" borderId="21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/>
    </xf>
    <xf numFmtId="0" fontId="4" fillId="36" borderId="2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30" xfId="0" applyFont="1" applyFill="1" applyBorder="1" applyAlignment="1">
      <alignment vertical="center"/>
    </xf>
    <xf numFmtId="0" fontId="4" fillId="36" borderId="30" xfId="0" applyFont="1" applyFill="1" applyBorder="1" applyAlignment="1">
      <alignment vertical="center"/>
    </xf>
    <xf numFmtId="164" fontId="0" fillId="36" borderId="31" xfId="0" applyNumberFormat="1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164" fontId="0" fillId="36" borderId="31" xfId="0" applyNumberFormat="1" applyFont="1" applyFill="1" applyBorder="1" applyAlignment="1">
      <alignment vertical="center"/>
    </xf>
    <xf numFmtId="0" fontId="0" fillId="36" borderId="30" xfId="0" applyFont="1" applyFill="1" applyBorder="1" applyAlignment="1">
      <alignment horizontal="left" vertical="center"/>
    </xf>
    <xf numFmtId="0" fontId="76" fillId="4" borderId="35" xfId="0" applyFont="1" applyFill="1" applyBorder="1" applyAlignment="1" applyProtection="1">
      <alignment horizontal="center" vertical="center"/>
      <protection locked="0"/>
    </xf>
    <xf numFmtId="0" fontId="76" fillId="4" borderId="36" xfId="0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/>
      <protection locked="0"/>
    </xf>
    <xf numFmtId="0" fontId="10" fillId="0" borderId="33" xfId="0" applyNumberFormat="1" applyFont="1" applyFill="1" applyBorder="1" applyAlignment="1" applyProtection="1">
      <alignment horizontal="left" vertical="center"/>
      <protection locked="0"/>
    </xf>
    <xf numFmtId="0" fontId="12" fillId="33" borderId="37" xfId="0" applyNumberFormat="1" applyFont="1" applyFill="1" applyBorder="1" applyAlignment="1">
      <alignment horizontal="left" vertical="center"/>
    </xf>
    <xf numFmtId="14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164" fontId="0" fillId="36" borderId="0" xfId="0" applyNumberFormat="1" applyFont="1" applyFill="1" applyBorder="1" applyAlignment="1" applyProtection="1">
      <alignment vertical="center"/>
      <protection locked="0"/>
    </xf>
    <xf numFmtId="164" fontId="0" fillId="36" borderId="31" xfId="0" applyNumberFormat="1" applyFont="1" applyFill="1" applyBorder="1" applyAlignment="1" applyProtection="1">
      <alignment vertical="center"/>
      <protection locked="0"/>
    </xf>
    <xf numFmtId="0" fontId="0" fillId="36" borderId="31" xfId="0" applyFont="1" applyFill="1" applyBorder="1" applyAlignment="1" applyProtection="1">
      <alignment horizontal="center" vertical="center"/>
      <protection locked="0"/>
    </xf>
    <xf numFmtId="0" fontId="0" fillId="36" borderId="39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horizontal="right" vertical="center"/>
    </xf>
    <xf numFmtId="164" fontId="21" fillId="36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40" xfId="0" applyFont="1" applyBorder="1" applyAlignment="1">
      <alignment horizontal="right" vertical="center"/>
    </xf>
    <xf numFmtId="0" fontId="73" fillId="0" borderId="41" xfId="0" applyFont="1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164" fontId="13" fillId="36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12" fillId="33" borderId="27" xfId="0" applyNumberFormat="1" applyFont="1" applyFill="1" applyBorder="1" applyAlignment="1" applyProtection="1">
      <alignment horizontal="left" vertical="center"/>
      <protection locked="0"/>
    </xf>
    <xf numFmtId="0" fontId="0" fillId="36" borderId="31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vertical="center"/>
    </xf>
    <xf numFmtId="0" fontId="12" fillId="0" borderId="17" xfId="0" applyNumberFormat="1" applyFont="1" applyFill="1" applyBorder="1" applyAlignment="1" applyProtection="1">
      <alignment horizontal="left" vertical="center"/>
      <protection locked="0"/>
    </xf>
    <xf numFmtId="164" fontId="0" fillId="36" borderId="0" xfId="0" applyNumberFormat="1" applyFont="1" applyFill="1" applyBorder="1" applyAlignment="1" applyProtection="1">
      <alignment vertical="center"/>
      <protection locked="0"/>
    </xf>
    <xf numFmtId="164" fontId="0" fillId="36" borderId="31" xfId="0" applyNumberFormat="1" applyFont="1" applyFill="1" applyBorder="1" applyAlignment="1" applyProtection="1">
      <alignment vertical="center"/>
      <protection locked="0"/>
    </xf>
    <xf numFmtId="0" fontId="4" fillId="36" borderId="0" xfId="0" applyFont="1" applyFill="1" applyBorder="1" applyAlignment="1">
      <alignment horizontal="center" vertical="center"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0" fillId="36" borderId="0" xfId="0" applyNumberFormat="1" applyFont="1" applyFill="1" applyBorder="1" applyAlignment="1" applyProtection="1">
      <alignment vertical="center"/>
      <protection locked="0"/>
    </xf>
    <xf numFmtId="164" fontId="4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28" xfId="0" applyFont="1" applyFill="1" applyBorder="1" applyAlignment="1" applyProtection="1">
      <alignment vertical="center"/>
      <protection locked="0"/>
    </xf>
    <xf numFmtId="0" fontId="7" fillId="36" borderId="29" xfId="0" applyFont="1" applyFill="1" applyBorder="1" applyAlignment="1">
      <alignment vertical="center" wrapText="1"/>
    </xf>
    <xf numFmtId="0" fontId="22" fillId="36" borderId="42" xfId="0" applyFont="1" applyFill="1" applyBorder="1" applyAlignment="1">
      <alignment horizontal="center" vertical="center"/>
    </xf>
    <xf numFmtId="0" fontId="22" fillId="36" borderId="31" xfId="0" applyFont="1" applyFill="1" applyBorder="1" applyAlignment="1">
      <alignment horizontal="center" vertical="center"/>
    </xf>
    <xf numFmtId="0" fontId="22" fillId="36" borderId="31" xfId="0" applyFont="1" applyFill="1" applyBorder="1" applyAlignment="1">
      <alignment vertical="center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2" fontId="9" fillId="33" borderId="44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2" fontId="9" fillId="0" borderId="44" xfId="0" applyNumberFormat="1" applyFont="1" applyFill="1" applyBorder="1" applyAlignment="1">
      <alignment horizontal="center" vertical="center"/>
    </xf>
    <xf numFmtId="2" fontId="9" fillId="33" borderId="48" xfId="0" applyNumberFormat="1" applyFont="1" applyFill="1" applyBorder="1" applyAlignment="1">
      <alignment horizontal="center" vertical="center"/>
    </xf>
    <xf numFmtId="2" fontId="9" fillId="0" borderId="49" xfId="0" applyNumberFormat="1" applyFont="1" applyFill="1" applyBorder="1" applyAlignment="1">
      <alignment horizontal="center" vertical="center"/>
    </xf>
    <xf numFmtId="2" fontId="9" fillId="34" borderId="33" xfId="0" applyNumberFormat="1" applyFont="1" applyFill="1" applyBorder="1" applyAlignment="1">
      <alignment horizontal="center" vertical="center"/>
    </xf>
    <xf numFmtId="2" fontId="9" fillId="0" borderId="50" xfId="0" applyNumberFormat="1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 applyProtection="1">
      <alignment horizontal="center" vertical="center"/>
      <protection locked="0"/>
    </xf>
    <xf numFmtId="2" fontId="9" fillId="0" borderId="17" xfId="0" applyNumberFormat="1" applyFont="1" applyFill="1" applyBorder="1" applyAlignment="1" applyProtection="1">
      <alignment horizontal="center" vertical="center"/>
      <protection locked="0"/>
    </xf>
    <xf numFmtId="2" fontId="9" fillId="34" borderId="17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left" vertical="center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48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30" xfId="0" applyNumberFormat="1" applyFont="1" applyFill="1" applyBorder="1" applyAlignment="1">
      <alignment horizontal="center" vertical="center"/>
    </xf>
    <xf numFmtId="0" fontId="12" fillId="4" borderId="50" xfId="0" applyNumberFormat="1" applyFont="1" applyFill="1" applyBorder="1" applyAlignment="1">
      <alignment horizontal="left" vertical="center"/>
    </xf>
    <xf numFmtId="0" fontId="9" fillId="4" borderId="50" xfId="0" applyNumberFormat="1" applyFont="1" applyFill="1" applyBorder="1" applyAlignment="1">
      <alignment horizontal="center" vertical="center"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2" fontId="9" fillId="4" borderId="22" xfId="0" applyNumberFormat="1" applyFont="1" applyFill="1" applyBorder="1" applyAlignment="1" applyProtection="1">
      <alignment horizontal="center" vertical="center"/>
      <protection locked="0"/>
    </xf>
    <xf numFmtId="2" fontId="9" fillId="4" borderId="31" xfId="0" applyNumberFormat="1" applyFont="1" applyFill="1" applyBorder="1" applyAlignment="1">
      <alignment horizontal="center" vertical="center"/>
    </xf>
    <xf numFmtId="2" fontId="9" fillId="4" borderId="18" xfId="0" applyNumberFormat="1" applyFont="1" applyFill="1" applyBorder="1" applyAlignment="1" applyProtection="1">
      <alignment horizontal="center" vertical="center"/>
      <protection locked="0"/>
    </xf>
    <xf numFmtId="2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36" borderId="30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2" fontId="4" fillId="34" borderId="24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 applyProtection="1">
      <alignment vertical="center"/>
      <protection locked="0"/>
    </xf>
    <xf numFmtId="0" fontId="0" fillId="36" borderId="3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30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77" fillId="0" borderId="51" xfId="0" applyFont="1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2" fontId="9" fillId="0" borderId="31" xfId="0" applyNumberFormat="1" applyFont="1" applyFill="1" applyBorder="1" applyAlignment="1">
      <alignment horizontal="center" vertical="center"/>
    </xf>
    <xf numFmtId="4" fontId="27" fillId="23" borderId="5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3" xfId="0" applyNumberFormat="1" applyFont="1" applyFill="1" applyBorder="1" applyAlignment="1" applyProtection="1">
      <alignment horizontal="center" vertical="center"/>
      <protection locked="0"/>
    </xf>
    <xf numFmtId="2" fontId="9" fillId="33" borderId="52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 applyProtection="1">
      <alignment horizontal="center" vertical="center"/>
      <protection locked="0"/>
    </xf>
    <xf numFmtId="2" fontId="9" fillId="0" borderId="35" xfId="0" applyNumberFormat="1" applyFont="1" applyFill="1" applyBorder="1" applyAlignment="1">
      <alignment horizontal="center" vertical="center"/>
    </xf>
    <xf numFmtId="0" fontId="9" fillId="33" borderId="52" xfId="0" applyNumberFormat="1" applyFont="1" applyFill="1" applyBorder="1" applyAlignment="1">
      <alignment horizontal="center" vertical="center"/>
    </xf>
    <xf numFmtId="164" fontId="0" fillId="36" borderId="29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 applyProtection="1">
      <alignment horizontal="center" vertical="center"/>
      <protection locked="0"/>
    </xf>
    <xf numFmtId="0" fontId="10" fillId="4" borderId="52" xfId="0" applyFont="1" applyFill="1" applyBorder="1" applyAlignment="1" applyProtection="1">
      <alignment horizontal="center" vertical="center"/>
      <protection locked="0"/>
    </xf>
    <xf numFmtId="0" fontId="10" fillId="4" borderId="54" xfId="0" applyFont="1" applyFill="1" applyBorder="1" applyAlignment="1" applyProtection="1">
      <alignment horizontal="center" vertical="center"/>
      <protection locked="0"/>
    </xf>
    <xf numFmtId="0" fontId="10" fillId="4" borderId="55" xfId="0" applyFont="1" applyFill="1" applyBorder="1" applyAlignment="1" applyProtection="1">
      <alignment horizontal="center" vertical="center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28" fillId="0" borderId="2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64" fontId="4" fillId="10" borderId="57" xfId="0" applyNumberFormat="1" applyFont="1" applyFill="1" applyBorder="1" applyAlignment="1">
      <alignment horizontal="center" vertical="center" wrapText="1"/>
    </xf>
    <xf numFmtId="164" fontId="4" fillId="10" borderId="5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36" borderId="3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2" fillId="36" borderId="59" xfId="0" applyFont="1" applyFill="1" applyBorder="1" applyAlignment="1" applyProtection="1">
      <alignment horizontal="center" vertical="center"/>
      <protection locked="0"/>
    </xf>
    <xf numFmtId="0" fontId="2" fillId="36" borderId="31" xfId="0" applyFont="1" applyFill="1" applyBorder="1" applyAlignment="1" applyProtection="1">
      <alignment horizontal="center" vertical="center"/>
      <protection locked="0"/>
    </xf>
    <xf numFmtId="0" fontId="0" fillId="36" borderId="29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4" fillId="23" borderId="0" xfId="0" applyFont="1" applyFill="1" applyBorder="1" applyAlignment="1">
      <alignment horizontal="center" vertical="center" wrapText="1"/>
    </xf>
    <xf numFmtId="0" fontId="4" fillId="23" borderId="3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/>
    </xf>
    <xf numFmtId="0" fontId="4" fillId="10" borderId="65" xfId="0" applyFont="1" applyFill="1" applyBorder="1" applyAlignment="1">
      <alignment horizontal="center" vertical="center"/>
    </xf>
    <xf numFmtId="0" fontId="0" fillId="36" borderId="30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 applyProtection="1">
      <alignment horizontal="center" vertical="center" wrapText="1"/>
      <protection locked="0"/>
    </xf>
    <xf numFmtId="0" fontId="0" fillId="36" borderId="31" xfId="0" applyFont="1" applyFill="1" applyBorder="1" applyAlignment="1" applyProtection="1">
      <alignment horizontal="center" vertical="center" wrapText="1"/>
      <protection locked="0"/>
    </xf>
    <xf numFmtId="0" fontId="0" fillId="36" borderId="32" xfId="0" applyFont="1" applyFill="1" applyBorder="1" applyAlignment="1" applyProtection="1">
      <alignment horizontal="center" vertical="center" wrapText="1"/>
      <protection locked="0"/>
    </xf>
    <xf numFmtId="0" fontId="0" fillId="36" borderId="33" xfId="0" applyFont="1" applyFill="1" applyBorder="1" applyAlignment="1" applyProtection="1">
      <alignment horizontal="center" vertical="center" wrapText="1"/>
      <protection locked="0"/>
    </xf>
    <xf numFmtId="0" fontId="0" fillId="36" borderId="34" xfId="0" applyFont="1" applyFill="1" applyBorder="1" applyAlignment="1" applyProtection="1">
      <alignment horizontal="center" vertical="center" wrapText="1"/>
      <protection locked="0"/>
    </xf>
    <xf numFmtId="0" fontId="0" fillId="36" borderId="30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26" fillId="4" borderId="25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 applyProtection="1">
      <alignment horizontal="left" vertical="center"/>
      <protection locked="0"/>
    </xf>
    <xf numFmtId="0" fontId="0" fillId="4" borderId="26" xfId="0" applyNumberFormat="1" applyFont="1" applyFill="1" applyBorder="1" applyAlignment="1" applyProtection="1">
      <alignment horizontal="left" vertical="center"/>
      <protection locked="0"/>
    </xf>
    <xf numFmtId="0" fontId="5" fillId="36" borderId="3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75" fillId="0" borderId="4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67" xfId="0" applyFont="1" applyBorder="1" applyAlignment="1">
      <alignment horizontal="center" vertical="center" wrapText="1"/>
    </xf>
    <xf numFmtId="164" fontId="4" fillId="10" borderId="35" xfId="0" applyNumberFormat="1" applyFont="1" applyFill="1" applyBorder="1" applyAlignment="1">
      <alignment horizontal="center" vertical="center" wrapText="1"/>
    </xf>
    <xf numFmtId="164" fontId="4" fillId="10" borderId="50" xfId="0" applyNumberFormat="1" applyFont="1" applyFill="1" applyBorder="1" applyAlignment="1">
      <alignment horizontal="center" vertical="center" wrapText="1"/>
    </xf>
    <xf numFmtId="0" fontId="4" fillId="10" borderId="68" xfId="0" applyFont="1" applyFill="1" applyBorder="1" applyAlignment="1">
      <alignment horizontal="center" vertical="center"/>
    </xf>
    <xf numFmtId="0" fontId="4" fillId="10" borderId="6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10" borderId="68" xfId="0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vertical="center"/>
    </xf>
    <xf numFmtId="0" fontId="12" fillId="0" borderId="44" xfId="0" applyNumberFormat="1" applyFont="1" applyFill="1" applyBorder="1" applyAlignment="1">
      <alignment vertical="center"/>
    </xf>
    <xf numFmtId="0" fontId="12" fillId="0" borderId="70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vertical="center"/>
    </xf>
    <xf numFmtId="0" fontId="12" fillId="33" borderId="43" xfId="0" applyNumberFormat="1" applyFont="1" applyFill="1" applyBorder="1" applyAlignment="1">
      <alignment vertical="center"/>
    </xf>
    <xf numFmtId="0" fontId="12" fillId="33" borderId="44" xfId="0" applyNumberFormat="1" applyFont="1" applyFill="1" applyBorder="1" applyAlignment="1">
      <alignment vertical="center"/>
    </xf>
    <xf numFmtId="0" fontId="74" fillId="36" borderId="29" xfId="0" applyFont="1" applyFill="1" applyBorder="1" applyAlignment="1">
      <alignment horizontal="center" vertical="center" wrapText="1"/>
    </xf>
    <xf numFmtId="0" fontId="74" fillId="36" borderId="42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0" fontId="74" fillId="36" borderId="31" xfId="0" applyFont="1" applyFill="1" applyBorder="1" applyAlignment="1">
      <alignment horizontal="center" vertical="center" wrapText="1"/>
    </xf>
    <xf numFmtId="0" fontId="15" fillId="4" borderId="71" xfId="0" applyFont="1" applyFill="1" applyBorder="1" applyAlignment="1" applyProtection="1">
      <alignment horizontal="center" vertical="center" wrapText="1"/>
      <protection locked="0"/>
    </xf>
    <xf numFmtId="0" fontId="15" fillId="4" borderId="72" xfId="0" applyFont="1" applyFill="1" applyBorder="1" applyAlignment="1" applyProtection="1">
      <alignment horizontal="center" vertical="center"/>
      <protection locked="0"/>
    </xf>
    <xf numFmtId="0" fontId="11" fillId="36" borderId="3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0" fontId="76" fillId="4" borderId="28" xfId="0" applyFont="1" applyFill="1" applyBorder="1" applyAlignment="1" applyProtection="1">
      <alignment horizontal="center" vertical="center" wrapText="1"/>
      <protection locked="0"/>
    </xf>
    <xf numFmtId="0" fontId="76" fillId="4" borderId="42" xfId="0" applyFont="1" applyFill="1" applyBorder="1" applyAlignment="1" applyProtection="1">
      <alignment horizontal="center" vertical="center" wrapText="1"/>
      <protection locked="0"/>
    </xf>
    <xf numFmtId="0" fontId="76" fillId="4" borderId="30" xfId="0" applyFont="1" applyFill="1" applyBorder="1" applyAlignment="1" applyProtection="1">
      <alignment horizontal="center" vertical="center" wrapText="1"/>
      <protection locked="0"/>
    </xf>
    <xf numFmtId="0" fontId="76" fillId="4" borderId="31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_Munka1" xfId="46"/>
    <cellStyle name="Percent" xfId="47"/>
    <cellStyle name="Followed Hyperlink" xfId="48"/>
    <cellStyle name="Poznámka" xfId="49"/>
    <cellStyle name="Prepojená bunka" xfId="50"/>
    <cellStyle name="Spolu" xfId="51"/>
    <cellStyle name="TableStyleLight1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2276475</xdr:colOff>
      <xdr:row>3</xdr:row>
      <xdr:rowOff>190500</xdr:rowOff>
    </xdr:from>
    <xdr:to>
      <xdr:col>2</xdr:col>
      <xdr:colOff>3409950</xdr:colOff>
      <xdr:row>7</xdr:row>
      <xdr:rowOff>180975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14375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3705225</xdr:colOff>
      <xdr:row>4</xdr:row>
      <xdr:rowOff>152400</xdr:rowOff>
    </xdr:from>
    <xdr:ext cx="5286375" cy="466725"/>
    <xdr:sp>
      <xdr:nvSpPr>
        <xdr:cNvPr id="2" name="Obdĺžnik 1"/>
        <xdr:cNvSpPr>
          <a:spLocks/>
        </xdr:cNvSpPr>
      </xdr:nvSpPr>
      <xdr:spPr>
        <a:xfrm>
          <a:off x="4714875" y="876300"/>
          <a:ext cx="5286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Objednávkový formulár pre nečlena</a:t>
          </a:r>
        </a:p>
      </xdr:txBody>
    </xdr:sp>
    <xdr:clientData/>
  </xdr:oneCellAnchor>
  <xdr:twoCellAnchor editAs="oneCell">
    <xdr:from>
      <xdr:col>6</xdr:col>
      <xdr:colOff>104775</xdr:colOff>
      <xdr:row>4</xdr:row>
      <xdr:rowOff>76200</xdr:rowOff>
    </xdr:from>
    <xdr:to>
      <xdr:col>6</xdr:col>
      <xdr:colOff>1066800</xdr:colOff>
      <xdr:row>7</xdr:row>
      <xdr:rowOff>114300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58525" y="800100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tworker@dxn2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tabSelected="1" zoomScalePageLayoutView="0" workbookViewId="0" topLeftCell="A1">
      <selection activeCell="D22" sqref="D22"/>
    </sheetView>
  </sheetViews>
  <sheetFormatPr defaultColWidth="8.875" defaultRowHeight="15.75"/>
  <cols>
    <col min="1" max="1" width="3.375" style="3" customWidth="1"/>
    <col min="2" max="2" width="9.875" style="4" customWidth="1"/>
    <col min="3" max="3" width="71.00390625" style="8" customWidth="1"/>
    <col min="4" max="4" width="23.625" style="16" customWidth="1"/>
    <col min="5" max="5" width="19.50390625" style="4" customWidth="1"/>
    <col min="6" max="6" width="16.375" style="4" customWidth="1"/>
    <col min="7" max="7" width="16.00390625" style="19" customWidth="1"/>
    <col min="8" max="8" width="1.12109375" style="19" customWidth="1"/>
    <col min="9" max="9" width="16.625" style="3" hidden="1" customWidth="1"/>
    <col min="10" max="10" width="2.125" style="3" hidden="1" customWidth="1"/>
    <col min="11" max="11" width="2.125" style="4" hidden="1" customWidth="1"/>
    <col min="12" max="12" width="0" style="4" hidden="1" customWidth="1"/>
    <col min="13" max="33" width="8.875" style="4" customWidth="1"/>
    <col min="34" max="16384" width="8.875" style="3" customWidth="1"/>
  </cols>
  <sheetData>
    <row r="1" spans="1:8" ht="7.5" customHeight="1" thickBot="1">
      <c r="A1" s="9"/>
      <c r="B1" s="199"/>
      <c r="C1" s="199"/>
      <c r="D1" s="10"/>
      <c r="E1" s="11"/>
      <c r="F1" s="11"/>
      <c r="G1" s="12"/>
      <c r="H1" s="12"/>
    </row>
    <row r="2" spans="1:10" ht="15.75" customHeight="1">
      <c r="A2" s="9"/>
      <c r="B2" s="90" t="s">
        <v>167</v>
      </c>
      <c r="C2" s="91"/>
      <c r="D2" s="193"/>
      <c r="E2" s="259" t="s">
        <v>158</v>
      </c>
      <c r="F2" s="259"/>
      <c r="G2" s="259"/>
      <c r="H2" s="260"/>
      <c r="I2" s="248" t="s">
        <v>170</v>
      </c>
      <c r="J2" s="248"/>
    </row>
    <row r="3" spans="1:8" ht="18" customHeight="1">
      <c r="A3" s="9"/>
      <c r="B3" s="92" t="s">
        <v>166</v>
      </c>
      <c r="C3" s="81"/>
      <c r="D3" s="81"/>
      <c r="E3" s="261"/>
      <c r="F3" s="261"/>
      <c r="G3" s="261"/>
      <c r="H3" s="262"/>
    </row>
    <row r="4" spans="1:8" ht="15.75">
      <c r="A4" s="9"/>
      <c r="B4" s="93" t="s">
        <v>168</v>
      </c>
      <c r="C4" s="82"/>
      <c r="D4" s="82"/>
      <c r="E4" s="261"/>
      <c r="F4" s="261"/>
      <c r="G4" s="261"/>
      <c r="H4" s="262"/>
    </row>
    <row r="5" spans="1:8" ht="23.25" customHeight="1">
      <c r="A5" s="9"/>
      <c r="B5" s="200" t="s">
        <v>169</v>
      </c>
      <c r="C5" s="201"/>
      <c r="D5" s="83"/>
      <c r="E5" s="261"/>
      <c r="F5" s="261"/>
      <c r="G5" s="261"/>
      <c r="H5" s="262"/>
    </row>
    <row r="6" spans="1:8" ht="15.75">
      <c r="A6" s="9"/>
      <c r="B6" s="236" t="s">
        <v>186</v>
      </c>
      <c r="C6" s="237"/>
      <c r="D6" s="83"/>
      <c r="E6" s="84"/>
      <c r="F6" s="84"/>
      <c r="G6" s="85"/>
      <c r="H6" s="94"/>
    </row>
    <row r="7" spans="1:8" ht="15.75" customHeight="1">
      <c r="A7" s="9"/>
      <c r="B7" s="265"/>
      <c r="C7" s="266"/>
      <c r="D7" s="266"/>
      <c r="E7" s="266"/>
      <c r="F7" s="266"/>
      <c r="G7" s="266"/>
      <c r="H7" s="267"/>
    </row>
    <row r="8" spans="1:8" ht="15.75" customHeight="1" thickBot="1">
      <c r="A8" s="9"/>
      <c r="B8" s="95"/>
      <c r="C8" s="96"/>
      <c r="D8" s="96"/>
      <c r="E8" s="96"/>
      <c r="F8" s="96"/>
      <c r="G8" s="96"/>
      <c r="H8" s="97"/>
    </row>
    <row r="9" spans="1:8" ht="19.5" customHeight="1" thickBot="1">
      <c r="A9" s="9"/>
      <c r="B9" s="190" t="s">
        <v>36</v>
      </c>
      <c r="C9" s="177" t="s">
        <v>106</v>
      </c>
      <c r="D9" s="188" t="s">
        <v>74</v>
      </c>
      <c r="E9" s="189" t="s">
        <v>37</v>
      </c>
      <c r="F9" s="202"/>
      <c r="G9" s="202"/>
      <c r="H9" s="203"/>
    </row>
    <row r="10" spans="1:8" ht="19.5" customHeight="1">
      <c r="A10" s="9"/>
      <c r="B10" s="191" t="s">
        <v>86</v>
      </c>
      <c r="C10" s="106"/>
      <c r="D10" s="101" t="s">
        <v>94</v>
      </c>
      <c r="E10" s="216"/>
      <c r="F10" s="216"/>
      <c r="G10" s="216"/>
      <c r="H10" s="217"/>
    </row>
    <row r="11" spans="1:10" ht="18.75" customHeight="1" thickBot="1">
      <c r="A11" s="9"/>
      <c r="B11" s="192" t="s">
        <v>204</v>
      </c>
      <c r="C11" s="178"/>
      <c r="D11" s="102" t="s">
        <v>101</v>
      </c>
      <c r="E11" s="216"/>
      <c r="F11" s="216"/>
      <c r="G11" s="216"/>
      <c r="H11" s="217"/>
      <c r="I11" s="13"/>
      <c r="J11" s="13"/>
    </row>
    <row r="12" spans="1:8" ht="19.5" customHeight="1" thickBot="1">
      <c r="A12" s="9"/>
      <c r="B12" s="270" t="s">
        <v>141</v>
      </c>
      <c r="C12" s="271"/>
      <c r="D12" s="263" t="s">
        <v>140</v>
      </c>
      <c r="E12" s="215"/>
      <c r="F12" s="216"/>
      <c r="G12" s="216"/>
      <c r="H12" s="217"/>
    </row>
    <row r="13" spans="1:10" ht="19.5" customHeight="1" thickBot="1">
      <c r="A13" s="9"/>
      <c r="B13" s="272"/>
      <c r="C13" s="273"/>
      <c r="D13" s="264"/>
      <c r="E13" s="189" t="s">
        <v>100</v>
      </c>
      <c r="F13" s="249"/>
      <c r="G13" s="250"/>
      <c r="H13" s="251"/>
      <c r="I13" s="238" t="s">
        <v>58</v>
      </c>
      <c r="J13" s="241" t="s">
        <v>59</v>
      </c>
    </row>
    <row r="14" spans="1:33" s="2" customFormat="1" ht="15.75" customHeight="1">
      <c r="A14" s="5"/>
      <c r="B14" s="268" t="s">
        <v>39</v>
      </c>
      <c r="C14" s="220" t="s">
        <v>40</v>
      </c>
      <c r="D14" s="246" t="s">
        <v>41</v>
      </c>
      <c r="E14" s="246" t="s">
        <v>42</v>
      </c>
      <c r="F14" s="252" t="s">
        <v>185</v>
      </c>
      <c r="G14" s="197" t="s">
        <v>52</v>
      </c>
      <c r="H14" s="244"/>
      <c r="I14" s="239"/>
      <c r="J14" s="24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1" customFormat="1" ht="15.75" customHeight="1" thickBot="1">
      <c r="A15" s="6"/>
      <c r="B15" s="269"/>
      <c r="C15" s="221"/>
      <c r="D15" s="247"/>
      <c r="E15" s="247"/>
      <c r="F15" s="247"/>
      <c r="G15" s="198"/>
      <c r="H15" s="245"/>
      <c r="I15" s="240"/>
      <c r="J15" s="24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1" customFormat="1" ht="15.75" customHeight="1" hidden="1" thickBot="1">
      <c r="A16" s="6"/>
      <c r="B16" s="53"/>
      <c r="C16" s="54" t="s">
        <v>108</v>
      </c>
      <c r="D16" s="50"/>
      <c r="E16" s="50"/>
      <c r="F16" s="50"/>
      <c r="G16" s="51"/>
      <c r="H16" s="55"/>
      <c r="I16" s="23"/>
      <c r="J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10" ht="15" customHeight="1" hidden="1">
      <c r="A17" s="9"/>
      <c r="B17" s="28">
        <v>1</v>
      </c>
      <c r="C17" s="52" t="s">
        <v>176</v>
      </c>
      <c r="D17" s="28" t="s">
        <v>85</v>
      </c>
      <c r="E17" s="68"/>
      <c r="F17" s="34"/>
      <c r="G17" s="34">
        <f aca="true" t="shared" si="0" ref="G17:G84">E17*F17</f>
        <v>0</v>
      </c>
      <c r="H17" s="34"/>
      <c r="I17" s="25">
        <v>560</v>
      </c>
      <c r="J17" s="21">
        <f aca="true" t="shared" si="1" ref="J17:J93">I17*E17</f>
        <v>0</v>
      </c>
    </row>
    <row r="18" spans="1:10" ht="15" customHeight="1" hidden="1" thickBot="1">
      <c r="A18" s="9"/>
      <c r="B18" s="47">
        <v>2</v>
      </c>
      <c r="C18" s="56" t="s">
        <v>107</v>
      </c>
      <c r="D18" s="47" t="s">
        <v>34</v>
      </c>
      <c r="E18" s="69"/>
      <c r="F18" s="48"/>
      <c r="G18" s="48">
        <f>E18*F18</f>
        <v>0</v>
      </c>
      <c r="H18" s="48"/>
      <c r="I18" s="25">
        <v>1410</v>
      </c>
      <c r="J18" s="7">
        <f>I18*E18</f>
        <v>0</v>
      </c>
    </row>
    <row r="19" spans="1:10" ht="21.75" customHeight="1" thickBot="1">
      <c r="A19" s="9"/>
      <c r="B19" s="57"/>
      <c r="C19" s="58" t="s">
        <v>133</v>
      </c>
      <c r="D19" s="59"/>
      <c r="E19" s="70"/>
      <c r="F19" s="60"/>
      <c r="G19" s="60"/>
      <c r="H19" s="61"/>
      <c r="I19" s="25"/>
      <c r="J19" s="7"/>
    </row>
    <row r="20" spans="1:10" ht="21.75" customHeight="1" hidden="1" thickBot="1">
      <c r="A20" s="9"/>
      <c r="B20" s="28">
        <v>3</v>
      </c>
      <c r="C20" s="31" t="s">
        <v>93</v>
      </c>
      <c r="D20" s="28" t="s">
        <v>89</v>
      </c>
      <c r="E20" s="68"/>
      <c r="F20" s="146"/>
      <c r="G20" s="34">
        <f t="shared" si="0"/>
        <v>0</v>
      </c>
      <c r="H20" s="34"/>
      <c r="I20" s="25">
        <v>170</v>
      </c>
      <c r="J20" s="7">
        <f t="shared" si="1"/>
        <v>0</v>
      </c>
    </row>
    <row r="21" spans="1:10" ht="21.75" customHeight="1">
      <c r="A21" s="9"/>
      <c r="B21" s="27">
        <v>1</v>
      </c>
      <c r="C21" s="29" t="s">
        <v>202</v>
      </c>
      <c r="D21" s="27" t="s">
        <v>22</v>
      </c>
      <c r="E21" s="138"/>
      <c r="F21" s="163">
        <v>16.6</v>
      </c>
      <c r="G21" s="142">
        <f t="shared" si="0"/>
        <v>0</v>
      </c>
      <c r="H21" s="33"/>
      <c r="I21" s="25">
        <v>520</v>
      </c>
      <c r="J21" s="7">
        <f t="shared" si="1"/>
        <v>0</v>
      </c>
    </row>
    <row r="22" spans="1:10" ht="21.75" customHeight="1">
      <c r="A22" s="9"/>
      <c r="B22" s="41">
        <v>2</v>
      </c>
      <c r="C22" s="42" t="s">
        <v>189</v>
      </c>
      <c r="D22" s="41" t="s">
        <v>30</v>
      </c>
      <c r="E22" s="136"/>
      <c r="F22" s="162">
        <v>15.2</v>
      </c>
      <c r="G22" s="137">
        <f t="shared" si="0"/>
        <v>0</v>
      </c>
      <c r="H22" s="43"/>
      <c r="I22" s="25"/>
      <c r="J22" s="7"/>
    </row>
    <row r="23" spans="1:12" ht="21.75" customHeight="1">
      <c r="A23" s="9"/>
      <c r="B23" s="27">
        <v>3</v>
      </c>
      <c r="C23" s="29" t="s">
        <v>29</v>
      </c>
      <c r="D23" s="27" t="s">
        <v>30</v>
      </c>
      <c r="E23" s="138"/>
      <c r="F23" s="148">
        <v>14.8</v>
      </c>
      <c r="G23" s="142">
        <f t="shared" si="0"/>
        <v>0</v>
      </c>
      <c r="H23" s="33"/>
      <c r="I23" s="25">
        <v>520</v>
      </c>
      <c r="J23" s="7">
        <f t="shared" si="1"/>
        <v>0</v>
      </c>
      <c r="L23" s="120"/>
    </row>
    <row r="24" spans="1:10" ht="21.75" customHeight="1">
      <c r="A24" s="9"/>
      <c r="B24" s="41">
        <v>4</v>
      </c>
      <c r="C24" s="42" t="s">
        <v>19</v>
      </c>
      <c r="D24" s="41" t="s">
        <v>20</v>
      </c>
      <c r="E24" s="136"/>
      <c r="F24" s="147">
        <v>21.1</v>
      </c>
      <c r="G24" s="137">
        <f t="shared" si="0"/>
        <v>0</v>
      </c>
      <c r="H24" s="43"/>
      <c r="I24" s="25">
        <v>770</v>
      </c>
      <c r="J24" s="7">
        <f>I24*E24</f>
        <v>0</v>
      </c>
    </row>
    <row r="25" spans="1:10" ht="21.75" customHeight="1">
      <c r="A25" s="9"/>
      <c r="B25" s="27">
        <v>5</v>
      </c>
      <c r="C25" s="29" t="s">
        <v>79</v>
      </c>
      <c r="D25" s="27" t="s">
        <v>78</v>
      </c>
      <c r="E25" s="138"/>
      <c r="F25" s="148">
        <v>94.2</v>
      </c>
      <c r="G25" s="142">
        <f t="shared" si="0"/>
        <v>0</v>
      </c>
      <c r="H25" s="33"/>
      <c r="I25" s="25">
        <v>1490</v>
      </c>
      <c r="J25" s="7">
        <f t="shared" si="1"/>
        <v>0</v>
      </c>
    </row>
    <row r="26" spans="1:10" ht="21.75" customHeight="1">
      <c r="A26" s="9"/>
      <c r="B26" s="41">
        <v>6</v>
      </c>
      <c r="C26" s="42" t="s">
        <v>208</v>
      </c>
      <c r="D26" s="41" t="s">
        <v>24</v>
      </c>
      <c r="E26" s="136"/>
      <c r="F26" s="147">
        <v>42.4</v>
      </c>
      <c r="G26" s="137">
        <f t="shared" si="0"/>
        <v>0</v>
      </c>
      <c r="H26" s="43"/>
      <c r="I26" s="25">
        <v>1100</v>
      </c>
      <c r="J26" s="7">
        <f t="shared" si="1"/>
        <v>0</v>
      </c>
    </row>
    <row r="27" spans="1:10" ht="21.75" customHeight="1">
      <c r="A27" s="9"/>
      <c r="B27" s="27">
        <v>7</v>
      </c>
      <c r="C27" s="29" t="s">
        <v>28</v>
      </c>
      <c r="D27" s="27" t="s">
        <v>22</v>
      </c>
      <c r="E27" s="138"/>
      <c r="F27" s="148">
        <v>20.7</v>
      </c>
      <c r="G27" s="142">
        <f t="shared" si="0"/>
        <v>0</v>
      </c>
      <c r="H27" s="33"/>
      <c r="I27" s="25">
        <v>520</v>
      </c>
      <c r="J27" s="7">
        <f t="shared" si="1"/>
        <v>0</v>
      </c>
    </row>
    <row r="28" spans="1:10" ht="21.75" customHeight="1">
      <c r="A28" s="9"/>
      <c r="B28" s="41">
        <v>8</v>
      </c>
      <c r="C28" s="42" t="s">
        <v>90</v>
      </c>
      <c r="D28" s="41" t="s">
        <v>91</v>
      </c>
      <c r="E28" s="136"/>
      <c r="F28" s="147">
        <v>24.2</v>
      </c>
      <c r="G28" s="137">
        <f t="shared" si="0"/>
        <v>0</v>
      </c>
      <c r="H28" s="43"/>
      <c r="I28" s="25">
        <v>730</v>
      </c>
      <c r="J28" s="7">
        <f t="shared" si="1"/>
        <v>0</v>
      </c>
    </row>
    <row r="29" spans="1:10" ht="21.75" customHeight="1">
      <c r="A29" s="9"/>
      <c r="B29" s="27">
        <v>9</v>
      </c>
      <c r="C29" s="171" t="s">
        <v>50</v>
      </c>
      <c r="D29" s="27" t="s">
        <v>23</v>
      </c>
      <c r="E29" s="138"/>
      <c r="F29" s="148">
        <v>18</v>
      </c>
      <c r="G29" s="142">
        <f t="shared" si="0"/>
        <v>0</v>
      </c>
      <c r="H29" s="33"/>
      <c r="I29" s="25">
        <v>110</v>
      </c>
      <c r="J29" s="7">
        <f t="shared" si="1"/>
        <v>0</v>
      </c>
    </row>
    <row r="30" spans="1:10" ht="21.75" customHeight="1">
      <c r="A30" s="9"/>
      <c r="B30" s="41">
        <v>10</v>
      </c>
      <c r="C30" s="42" t="s">
        <v>197</v>
      </c>
      <c r="D30" s="41" t="s">
        <v>21</v>
      </c>
      <c r="E30" s="136"/>
      <c r="F30" s="147">
        <v>16.4</v>
      </c>
      <c r="G30" s="137">
        <f t="shared" si="0"/>
        <v>0</v>
      </c>
      <c r="H30" s="43"/>
      <c r="I30" s="25">
        <v>150</v>
      </c>
      <c r="J30" s="7">
        <f t="shared" si="1"/>
        <v>0</v>
      </c>
    </row>
    <row r="31" spans="1:10" ht="21.75" customHeight="1">
      <c r="A31" s="9"/>
      <c r="B31" s="27">
        <v>11</v>
      </c>
      <c r="C31" s="29" t="s">
        <v>196</v>
      </c>
      <c r="D31" s="27" t="s">
        <v>27</v>
      </c>
      <c r="E31" s="138"/>
      <c r="F31" s="148">
        <v>32.4</v>
      </c>
      <c r="G31" s="142">
        <f t="shared" si="0"/>
        <v>0</v>
      </c>
      <c r="H31" s="33"/>
      <c r="I31" s="25">
        <v>370</v>
      </c>
      <c r="J31" s="7">
        <f t="shared" si="1"/>
        <v>0</v>
      </c>
    </row>
    <row r="32" spans="1:10" ht="21.75" customHeight="1">
      <c r="A32" s="9"/>
      <c r="B32" s="41">
        <v>12</v>
      </c>
      <c r="C32" s="42" t="s">
        <v>25</v>
      </c>
      <c r="D32" s="41" t="s">
        <v>26</v>
      </c>
      <c r="E32" s="136"/>
      <c r="F32" s="147">
        <v>9.9</v>
      </c>
      <c r="G32" s="137">
        <f t="shared" si="0"/>
        <v>0</v>
      </c>
      <c r="H32" s="43"/>
      <c r="I32" s="25">
        <v>150</v>
      </c>
      <c r="J32" s="7">
        <f>I32*E32</f>
        <v>0</v>
      </c>
    </row>
    <row r="33" spans="1:10" ht="21.75" customHeight="1">
      <c r="A33" s="9"/>
      <c r="B33" s="27">
        <v>13</v>
      </c>
      <c r="C33" s="29" t="s">
        <v>75</v>
      </c>
      <c r="D33" s="27" t="s">
        <v>76</v>
      </c>
      <c r="E33" s="138"/>
      <c r="F33" s="148">
        <v>15.1</v>
      </c>
      <c r="G33" s="142">
        <f t="shared" si="0"/>
        <v>0</v>
      </c>
      <c r="H33" s="33"/>
      <c r="I33" s="25">
        <v>560</v>
      </c>
      <c r="J33" s="7">
        <f t="shared" si="1"/>
        <v>0</v>
      </c>
    </row>
    <row r="34" spans="1:10" ht="21.75" customHeight="1">
      <c r="A34" s="9"/>
      <c r="B34" s="41">
        <v>14</v>
      </c>
      <c r="C34" s="42" t="s">
        <v>198</v>
      </c>
      <c r="D34" s="44" t="s">
        <v>55</v>
      </c>
      <c r="E34" s="136"/>
      <c r="F34" s="147">
        <v>15.9</v>
      </c>
      <c r="G34" s="137">
        <f t="shared" si="0"/>
        <v>0</v>
      </c>
      <c r="H34" s="43"/>
      <c r="I34" s="25">
        <v>380</v>
      </c>
      <c r="J34" s="7">
        <f t="shared" si="1"/>
        <v>0</v>
      </c>
    </row>
    <row r="35" spans="1:10" ht="21.75" customHeight="1">
      <c r="A35" s="9"/>
      <c r="B35" s="27">
        <v>15</v>
      </c>
      <c r="C35" s="29" t="s">
        <v>62</v>
      </c>
      <c r="D35" s="27" t="s">
        <v>22</v>
      </c>
      <c r="E35" s="138"/>
      <c r="F35" s="148">
        <v>21.1</v>
      </c>
      <c r="G35" s="142">
        <f t="shared" si="0"/>
        <v>0</v>
      </c>
      <c r="H35" s="33"/>
      <c r="I35" s="25">
        <v>520</v>
      </c>
      <c r="J35" s="7">
        <f t="shared" si="1"/>
        <v>0</v>
      </c>
    </row>
    <row r="36" spans="1:10" ht="21.75" customHeight="1">
      <c r="A36" s="9"/>
      <c r="B36" s="47">
        <v>16</v>
      </c>
      <c r="C36" s="62" t="s">
        <v>63</v>
      </c>
      <c r="D36" s="63" t="s">
        <v>22</v>
      </c>
      <c r="E36" s="139"/>
      <c r="F36" s="147">
        <v>19.6</v>
      </c>
      <c r="G36" s="143">
        <f t="shared" si="0"/>
        <v>0</v>
      </c>
      <c r="H36" s="48"/>
      <c r="I36" s="25">
        <v>530</v>
      </c>
      <c r="J36" s="7">
        <f t="shared" si="1"/>
        <v>0</v>
      </c>
    </row>
    <row r="37" spans="1:10" ht="21.75" customHeight="1">
      <c r="A37" s="9"/>
      <c r="B37" s="27">
        <v>17</v>
      </c>
      <c r="C37" s="29" t="s">
        <v>172</v>
      </c>
      <c r="D37" s="27" t="s">
        <v>173</v>
      </c>
      <c r="E37" s="138"/>
      <c r="F37" s="148">
        <v>16.5</v>
      </c>
      <c r="G37" s="142">
        <f t="shared" si="0"/>
        <v>0</v>
      </c>
      <c r="H37" s="33"/>
      <c r="I37" s="25">
        <v>400</v>
      </c>
      <c r="J37" s="7">
        <f t="shared" si="1"/>
        <v>0</v>
      </c>
    </row>
    <row r="38" spans="1:10" ht="21.75" customHeight="1" thickBot="1">
      <c r="A38" s="9"/>
      <c r="B38" s="156">
        <v>18</v>
      </c>
      <c r="C38" s="157" t="s">
        <v>188</v>
      </c>
      <c r="D38" s="158" t="s">
        <v>89</v>
      </c>
      <c r="E38" s="159"/>
      <c r="F38" s="160">
        <v>14.6</v>
      </c>
      <c r="G38" s="161">
        <f>E38*F38</f>
        <v>0</v>
      </c>
      <c r="H38" s="34"/>
      <c r="I38" s="25"/>
      <c r="J38" s="7"/>
    </row>
    <row r="39" spans="1:10" ht="21.75" customHeight="1" thickBot="1">
      <c r="A39" s="9"/>
      <c r="B39" s="57"/>
      <c r="C39" s="65" t="s">
        <v>134</v>
      </c>
      <c r="D39" s="66"/>
      <c r="E39" s="70"/>
      <c r="F39" s="60"/>
      <c r="G39" s="61"/>
      <c r="H39" s="61"/>
      <c r="I39" s="25"/>
      <c r="J39" s="7"/>
    </row>
    <row r="40" spans="1:10" ht="21.75" customHeight="1">
      <c r="A40" s="9"/>
      <c r="B40" s="28">
        <v>19</v>
      </c>
      <c r="C40" s="64" t="s">
        <v>114</v>
      </c>
      <c r="D40" s="28" t="s">
        <v>111</v>
      </c>
      <c r="E40" s="140"/>
      <c r="F40" s="155">
        <v>35.7</v>
      </c>
      <c r="G40" s="144">
        <f t="shared" si="0"/>
        <v>0</v>
      </c>
      <c r="H40" s="34"/>
      <c r="I40" s="25">
        <v>1030</v>
      </c>
      <c r="J40" s="7">
        <f t="shared" si="1"/>
        <v>0</v>
      </c>
    </row>
    <row r="41" spans="1:10" ht="21.75" customHeight="1">
      <c r="A41" s="9"/>
      <c r="B41" s="41">
        <v>20</v>
      </c>
      <c r="C41" s="42" t="s">
        <v>115</v>
      </c>
      <c r="D41" s="44" t="s">
        <v>35</v>
      </c>
      <c r="E41" s="136"/>
      <c r="F41" s="147">
        <v>64.9</v>
      </c>
      <c r="G41" s="137">
        <f t="shared" si="0"/>
        <v>0</v>
      </c>
      <c r="H41" s="43"/>
      <c r="I41" s="25">
        <v>430</v>
      </c>
      <c r="J41" s="7">
        <f t="shared" si="1"/>
        <v>0</v>
      </c>
    </row>
    <row r="42" spans="1:10" ht="21.75" customHeight="1">
      <c r="A42" s="9"/>
      <c r="B42" s="27">
        <v>21</v>
      </c>
      <c r="C42" s="29" t="s">
        <v>112</v>
      </c>
      <c r="D42" s="27" t="s">
        <v>111</v>
      </c>
      <c r="E42" s="138"/>
      <c r="F42" s="148">
        <v>30</v>
      </c>
      <c r="G42" s="142">
        <f t="shared" si="0"/>
        <v>0</v>
      </c>
      <c r="H42" s="33"/>
      <c r="I42" s="25">
        <v>1030</v>
      </c>
      <c r="J42" s="7">
        <f t="shared" si="1"/>
        <v>0</v>
      </c>
    </row>
    <row r="43" spans="1:10" ht="21.75" customHeight="1" thickBot="1">
      <c r="A43" s="9"/>
      <c r="B43" s="47">
        <v>22</v>
      </c>
      <c r="C43" s="62" t="s">
        <v>113</v>
      </c>
      <c r="D43" s="63" t="s">
        <v>111</v>
      </c>
      <c r="E43" s="139"/>
      <c r="F43" s="160">
        <v>44.4</v>
      </c>
      <c r="G43" s="143">
        <f t="shared" si="0"/>
        <v>0</v>
      </c>
      <c r="H43" s="48"/>
      <c r="I43" s="25">
        <v>1030</v>
      </c>
      <c r="J43" s="7">
        <f t="shared" si="1"/>
        <v>0</v>
      </c>
    </row>
    <row r="44" spans="1:17" ht="21.75" customHeight="1" thickBot="1">
      <c r="A44" s="9"/>
      <c r="B44" s="57"/>
      <c r="C44" s="65" t="s">
        <v>192</v>
      </c>
      <c r="D44" s="66"/>
      <c r="E44" s="70"/>
      <c r="F44" s="167"/>
      <c r="G44" s="60"/>
      <c r="H44" s="61"/>
      <c r="I44" s="25"/>
      <c r="J44" s="7"/>
      <c r="Q44" s="120"/>
    </row>
    <row r="45" spans="1:10" ht="21.75" customHeight="1">
      <c r="A45" s="9"/>
      <c r="B45" s="28">
        <v>23</v>
      </c>
      <c r="C45" s="255" t="s">
        <v>199</v>
      </c>
      <c r="D45" s="256"/>
      <c r="E45" s="68"/>
      <c r="F45" s="168">
        <v>4.2</v>
      </c>
      <c r="G45" s="34">
        <f>E45*F45</f>
        <v>0</v>
      </c>
      <c r="H45" s="34">
        <v>3</v>
      </c>
      <c r="I45" s="25"/>
      <c r="J45" s="7"/>
    </row>
    <row r="46" spans="1:10" ht="21.75" customHeight="1">
      <c r="A46" s="9"/>
      <c r="B46" s="41">
        <v>24</v>
      </c>
      <c r="C46" s="257" t="s">
        <v>200</v>
      </c>
      <c r="D46" s="258"/>
      <c r="E46" s="71"/>
      <c r="F46" s="169">
        <v>6.4</v>
      </c>
      <c r="G46" s="43">
        <f>E46*F46</f>
        <v>0</v>
      </c>
      <c r="H46" s="43">
        <v>4.5</v>
      </c>
      <c r="I46" s="25"/>
      <c r="J46" s="7"/>
    </row>
    <row r="47" spans="1:10" ht="21.75" customHeight="1">
      <c r="A47" s="9"/>
      <c r="B47" s="27">
        <v>25</v>
      </c>
      <c r="C47" s="253" t="s">
        <v>201</v>
      </c>
      <c r="D47" s="254"/>
      <c r="E47" s="72"/>
      <c r="F47" s="170">
        <v>4.9</v>
      </c>
      <c r="G47" s="33">
        <f>E47*F47</f>
        <v>0</v>
      </c>
      <c r="H47" s="33">
        <v>3.4</v>
      </c>
      <c r="I47" s="25"/>
      <c r="J47" s="7"/>
    </row>
    <row r="48" spans="1:10" ht="21.75" customHeight="1">
      <c r="A48" s="9"/>
      <c r="B48" s="41">
        <v>26</v>
      </c>
      <c r="C48" s="257" t="s">
        <v>209</v>
      </c>
      <c r="D48" s="258"/>
      <c r="E48" s="71"/>
      <c r="F48" s="169">
        <v>6.3</v>
      </c>
      <c r="G48" s="43">
        <f>E48*F48</f>
        <v>0</v>
      </c>
      <c r="H48" s="43">
        <v>5.1</v>
      </c>
      <c r="I48" s="25"/>
      <c r="J48" s="7"/>
    </row>
    <row r="49" spans="1:10" ht="21.75" customHeight="1" thickBot="1">
      <c r="A49" s="9"/>
      <c r="B49" s="27">
        <v>27</v>
      </c>
      <c r="C49" s="253" t="s">
        <v>193</v>
      </c>
      <c r="D49" s="254"/>
      <c r="E49" s="72"/>
      <c r="F49" s="170">
        <v>6.2</v>
      </c>
      <c r="G49" s="33">
        <f>E49*F49</f>
        <v>0</v>
      </c>
      <c r="H49" s="179"/>
      <c r="I49" s="25"/>
      <c r="J49" s="7"/>
    </row>
    <row r="50" spans="1:10" ht="21.75" customHeight="1" thickBot="1">
      <c r="A50" s="9"/>
      <c r="B50" s="57"/>
      <c r="C50" s="65" t="s">
        <v>135</v>
      </c>
      <c r="D50" s="66"/>
      <c r="E50" s="70"/>
      <c r="F50" s="60"/>
      <c r="G50" s="61"/>
      <c r="H50" s="61"/>
      <c r="I50" s="25"/>
      <c r="J50" s="7"/>
    </row>
    <row r="51" spans="1:10" ht="21.75" customHeight="1">
      <c r="A51" s="9"/>
      <c r="B51" s="28">
        <v>28</v>
      </c>
      <c r="C51" s="64" t="s">
        <v>9</v>
      </c>
      <c r="D51" s="28" t="s">
        <v>10</v>
      </c>
      <c r="E51" s="140"/>
      <c r="F51" s="155">
        <v>40.8</v>
      </c>
      <c r="G51" s="144">
        <f t="shared" si="0"/>
        <v>0</v>
      </c>
      <c r="H51" s="34"/>
      <c r="I51" s="25">
        <v>55</v>
      </c>
      <c r="J51" s="7">
        <f t="shared" si="1"/>
        <v>0</v>
      </c>
    </row>
    <row r="52" spans="1:10" ht="21.75" customHeight="1">
      <c r="A52" s="9"/>
      <c r="B52" s="41">
        <v>29</v>
      </c>
      <c r="C52" s="42" t="s">
        <v>7</v>
      </c>
      <c r="D52" s="41" t="s">
        <v>8</v>
      </c>
      <c r="E52" s="136"/>
      <c r="F52" s="147">
        <v>14.5</v>
      </c>
      <c r="G52" s="137">
        <f t="shared" si="0"/>
        <v>0</v>
      </c>
      <c r="H52" s="43"/>
      <c r="I52" s="25">
        <v>30</v>
      </c>
      <c r="J52" s="7">
        <f t="shared" si="1"/>
        <v>0</v>
      </c>
    </row>
    <row r="53" spans="1:10" ht="21.75" customHeight="1">
      <c r="A53" s="9"/>
      <c r="B53" s="27">
        <v>30</v>
      </c>
      <c r="C53" s="29" t="s">
        <v>3</v>
      </c>
      <c r="D53" s="27" t="s">
        <v>4</v>
      </c>
      <c r="E53" s="138"/>
      <c r="F53" s="148">
        <v>40.8</v>
      </c>
      <c r="G53" s="142">
        <f t="shared" si="0"/>
        <v>0</v>
      </c>
      <c r="H53" s="33"/>
      <c r="I53" s="25">
        <v>70</v>
      </c>
      <c r="J53" s="7">
        <f t="shared" si="1"/>
        <v>0</v>
      </c>
    </row>
    <row r="54" spans="1:10" ht="21.75" customHeight="1">
      <c r="A54" s="9"/>
      <c r="B54" s="41">
        <v>31</v>
      </c>
      <c r="C54" s="42" t="s">
        <v>1</v>
      </c>
      <c r="D54" s="41" t="s">
        <v>2</v>
      </c>
      <c r="E54" s="136"/>
      <c r="F54" s="147">
        <v>14.5</v>
      </c>
      <c r="G54" s="137">
        <f t="shared" si="0"/>
        <v>0</v>
      </c>
      <c r="H54" s="43"/>
      <c r="I54" s="25">
        <v>35</v>
      </c>
      <c r="J54" s="7">
        <f>I54*E54</f>
        <v>0</v>
      </c>
    </row>
    <row r="55" spans="1:10" ht="21.75" customHeight="1">
      <c r="A55" s="9"/>
      <c r="B55" s="27">
        <v>32</v>
      </c>
      <c r="C55" s="29" t="s">
        <v>46</v>
      </c>
      <c r="D55" s="27" t="s">
        <v>16</v>
      </c>
      <c r="E55" s="138"/>
      <c r="F55" s="148">
        <v>19.3</v>
      </c>
      <c r="G55" s="142">
        <f t="shared" si="0"/>
        <v>0</v>
      </c>
      <c r="H55" s="33"/>
      <c r="I55" s="25">
        <v>45</v>
      </c>
      <c r="J55" s="7">
        <f t="shared" si="1"/>
        <v>0</v>
      </c>
    </row>
    <row r="56" spans="1:10" ht="21.75" customHeight="1">
      <c r="A56" s="9"/>
      <c r="B56" s="41">
        <v>33</v>
      </c>
      <c r="C56" s="42" t="s">
        <v>47</v>
      </c>
      <c r="D56" s="41" t="s">
        <v>17</v>
      </c>
      <c r="E56" s="136"/>
      <c r="F56" s="147">
        <v>19.3</v>
      </c>
      <c r="G56" s="137">
        <f t="shared" si="0"/>
        <v>0</v>
      </c>
      <c r="H56" s="43"/>
      <c r="I56" s="25">
        <v>65</v>
      </c>
      <c r="J56" s="7">
        <f t="shared" si="1"/>
        <v>0</v>
      </c>
    </row>
    <row r="57" spans="1:10" ht="21.75" customHeight="1">
      <c r="A57" s="9"/>
      <c r="B57" s="27">
        <v>34</v>
      </c>
      <c r="C57" s="29" t="s">
        <v>43</v>
      </c>
      <c r="D57" s="27" t="s">
        <v>0</v>
      </c>
      <c r="E57" s="138"/>
      <c r="F57" s="148">
        <v>50.7</v>
      </c>
      <c r="G57" s="142">
        <f t="shared" si="0"/>
        <v>0</v>
      </c>
      <c r="H57" s="33"/>
      <c r="I57" s="25">
        <v>70</v>
      </c>
      <c r="J57" s="7">
        <f t="shared" si="1"/>
        <v>0</v>
      </c>
    </row>
    <row r="58" spans="1:10" ht="21.75" customHeight="1">
      <c r="A58" s="9"/>
      <c r="B58" s="41">
        <v>35</v>
      </c>
      <c r="C58" s="42" t="s">
        <v>48</v>
      </c>
      <c r="D58" s="41" t="s">
        <v>18</v>
      </c>
      <c r="E58" s="136"/>
      <c r="F58" s="147">
        <v>29.6</v>
      </c>
      <c r="G58" s="137">
        <f t="shared" si="0"/>
        <v>0</v>
      </c>
      <c r="H58" s="43"/>
      <c r="I58" s="25">
        <v>60</v>
      </c>
      <c r="J58" s="7">
        <f t="shared" si="1"/>
        <v>0</v>
      </c>
    </row>
    <row r="59" spans="1:10" ht="21.75" customHeight="1">
      <c r="A59" s="9"/>
      <c r="B59" s="27">
        <v>36</v>
      </c>
      <c r="C59" s="29" t="s">
        <v>54</v>
      </c>
      <c r="D59" s="27" t="s">
        <v>13</v>
      </c>
      <c r="E59" s="138"/>
      <c r="F59" s="148">
        <v>17.8</v>
      </c>
      <c r="G59" s="142">
        <f t="shared" si="0"/>
        <v>0</v>
      </c>
      <c r="H59" s="33"/>
      <c r="I59" s="25">
        <v>50</v>
      </c>
      <c r="J59" s="7">
        <f t="shared" si="1"/>
        <v>0</v>
      </c>
    </row>
    <row r="60" spans="1:10" ht="21.75" customHeight="1">
      <c r="A60" s="9"/>
      <c r="B60" s="41">
        <v>37</v>
      </c>
      <c r="C60" s="42" t="s">
        <v>11</v>
      </c>
      <c r="D60" s="41" t="s">
        <v>12</v>
      </c>
      <c r="E60" s="136"/>
      <c r="F60" s="147">
        <v>139.6</v>
      </c>
      <c r="G60" s="137">
        <f t="shared" si="0"/>
        <v>0</v>
      </c>
      <c r="H60" s="43"/>
      <c r="I60" s="25">
        <v>175</v>
      </c>
      <c r="J60" s="7">
        <f t="shared" si="1"/>
        <v>0</v>
      </c>
    </row>
    <row r="61" spans="1:10" ht="21.75" customHeight="1">
      <c r="A61" s="9"/>
      <c r="B61" s="27">
        <v>38</v>
      </c>
      <c r="C61" s="29" t="s">
        <v>5</v>
      </c>
      <c r="D61" s="27" t="s">
        <v>6</v>
      </c>
      <c r="E61" s="138"/>
      <c r="F61" s="148">
        <v>139.6</v>
      </c>
      <c r="G61" s="142">
        <f t="shared" si="0"/>
        <v>0</v>
      </c>
      <c r="H61" s="33"/>
      <c r="I61" s="25">
        <v>235</v>
      </c>
      <c r="J61" s="7">
        <f t="shared" si="1"/>
        <v>0</v>
      </c>
    </row>
    <row r="62" spans="1:10" ht="21.75" customHeight="1">
      <c r="A62" s="9"/>
      <c r="B62" s="41">
        <v>39</v>
      </c>
      <c r="C62" s="42" t="s">
        <v>44</v>
      </c>
      <c r="D62" s="41" t="s">
        <v>14</v>
      </c>
      <c r="E62" s="136"/>
      <c r="F62" s="147">
        <v>66.6</v>
      </c>
      <c r="G62" s="137">
        <f t="shared" si="0"/>
        <v>0</v>
      </c>
      <c r="H62" s="43"/>
      <c r="I62" s="25">
        <v>180</v>
      </c>
      <c r="J62" s="7">
        <f>I62*E62</f>
        <v>0</v>
      </c>
    </row>
    <row r="63" spans="1:10" ht="21.75" customHeight="1">
      <c r="A63" s="9"/>
      <c r="B63" s="27">
        <v>40</v>
      </c>
      <c r="C63" s="29" t="s">
        <v>45</v>
      </c>
      <c r="D63" s="27" t="s">
        <v>15</v>
      </c>
      <c r="E63" s="138"/>
      <c r="F63" s="148">
        <v>20.7</v>
      </c>
      <c r="G63" s="142">
        <f t="shared" si="0"/>
        <v>0</v>
      </c>
      <c r="H63" s="33"/>
      <c r="I63" s="25">
        <v>50</v>
      </c>
      <c r="J63" s="7">
        <f t="shared" si="1"/>
        <v>0</v>
      </c>
    </row>
    <row r="64" spans="1:10" ht="21.75" customHeight="1" thickBot="1">
      <c r="A64" s="9"/>
      <c r="B64" s="47">
        <v>41</v>
      </c>
      <c r="C64" s="67" t="s">
        <v>49</v>
      </c>
      <c r="D64" s="47" t="s">
        <v>35</v>
      </c>
      <c r="E64" s="139"/>
      <c r="F64" s="160">
        <v>82.9</v>
      </c>
      <c r="G64" s="143">
        <f t="shared" si="0"/>
        <v>0</v>
      </c>
      <c r="H64" s="48"/>
      <c r="I64" s="25">
        <v>505</v>
      </c>
      <c r="J64" s="7">
        <f t="shared" si="1"/>
        <v>0</v>
      </c>
    </row>
    <row r="65" spans="1:10" ht="21.75" customHeight="1" thickBot="1">
      <c r="A65" s="9"/>
      <c r="B65" s="57"/>
      <c r="C65" s="65" t="s">
        <v>136</v>
      </c>
      <c r="D65" s="59"/>
      <c r="E65" s="70"/>
      <c r="F65" s="60"/>
      <c r="G65" s="61"/>
      <c r="H65" s="61"/>
      <c r="I65" s="25"/>
      <c r="J65" s="7"/>
    </row>
    <row r="66" spans="1:15" ht="21.75" customHeight="1">
      <c r="A66" s="9"/>
      <c r="B66" s="27">
        <v>42</v>
      </c>
      <c r="C66" s="30" t="s">
        <v>51</v>
      </c>
      <c r="D66" s="27" t="s">
        <v>31</v>
      </c>
      <c r="E66" s="138"/>
      <c r="F66" s="148">
        <v>14</v>
      </c>
      <c r="G66" s="142">
        <f t="shared" si="0"/>
        <v>0</v>
      </c>
      <c r="H66" s="34"/>
      <c r="I66" s="25">
        <v>295</v>
      </c>
      <c r="J66" s="7">
        <f t="shared" si="1"/>
        <v>0</v>
      </c>
      <c r="O66" s="120"/>
    </row>
    <row r="67" spans="1:10" ht="21.75" customHeight="1">
      <c r="A67" s="9"/>
      <c r="B67" s="41">
        <v>43</v>
      </c>
      <c r="C67" s="45" t="s">
        <v>57</v>
      </c>
      <c r="D67" s="41" t="s">
        <v>31</v>
      </c>
      <c r="E67" s="136"/>
      <c r="F67" s="147">
        <v>14</v>
      </c>
      <c r="G67" s="137">
        <f t="shared" si="0"/>
        <v>0</v>
      </c>
      <c r="H67" s="43"/>
      <c r="I67" s="25">
        <v>295</v>
      </c>
      <c r="J67" s="7">
        <f t="shared" si="1"/>
        <v>0</v>
      </c>
    </row>
    <row r="68" spans="1:10" ht="21.75" customHeight="1">
      <c r="A68" s="9"/>
      <c r="B68" s="27">
        <v>44</v>
      </c>
      <c r="C68" s="30" t="s">
        <v>56</v>
      </c>
      <c r="D68" s="27" t="s">
        <v>33</v>
      </c>
      <c r="E68" s="138"/>
      <c r="F68" s="148">
        <v>8.6</v>
      </c>
      <c r="G68" s="142">
        <f t="shared" si="0"/>
        <v>0</v>
      </c>
      <c r="H68" s="33"/>
      <c r="I68" s="25">
        <v>185</v>
      </c>
      <c r="J68" s="7">
        <f t="shared" si="1"/>
        <v>0</v>
      </c>
    </row>
    <row r="69" spans="1:10" ht="21.75" customHeight="1">
      <c r="A69" s="9"/>
      <c r="B69" s="41">
        <v>45</v>
      </c>
      <c r="C69" s="45" t="s">
        <v>103</v>
      </c>
      <c r="D69" s="41" t="s">
        <v>102</v>
      </c>
      <c r="E69" s="136"/>
      <c r="F69" s="147">
        <v>13.1</v>
      </c>
      <c r="G69" s="137">
        <f t="shared" si="0"/>
        <v>0</v>
      </c>
      <c r="H69" s="43"/>
      <c r="I69" s="25">
        <v>110</v>
      </c>
      <c r="J69" s="7">
        <f t="shared" si="1"/>
        <v>0</v>
      </c>
    </row>
    <row r="70" spans="1:10" ht="21.75" customHeight="1">
      <c r="A70" s="9"/>
      <c r="B70" s="27">
        <v>46</v>
      </c>
      <c r="C70" s="30" t="s">
        <v>191</v>
      </c>
      <c r="D70" s="27" t="s">
        <v>119</v>
      </c>
      <c r="E70" s="138"/>
      <c r="F70" s="148">
        <v>8.4</v>
      </c>
      <c r="G70" s="142">
        <f t="shared" si="0"/>
        <v>0</v>
      </c>
      <c r="H70" s="33"/>
      <c r="I70" s="25"/>
      <c r="J70" s="7"/>
    </row>
    <row r="71" spans="1:10" ht="21.75" customHeight="1">
      <c r="A71" s="9"/>
      <c r="B71" s="41">
        <v>47</v>
      </c>
      <c r="C71" s="45" t="s">
        <v>71</v>
      </c>
      <c r="D71" s="41" t="s">
        <v>34</v>
      </c>
      <c r="E71" s="136"/>
      <c r="F71" s="147">
        <v>11.4</v>
      </c>
      <c r="G71" s="137">
        <f t="shared" si="0"/>
        <v>0</v>
      </c>
      <c r="H71" s="43"/>
      <c r="I71" s="25">
        <v>200</v>
      </c>
      <c r="J71" s="7">
        <f t="shared" si="1"/>
        <v>0</v>
      </c>
    </row>
    <row r="72" spans="1:10" ht="21.75" customHeight="1" hidden="1">
      <c r="A72" s="9"/>
      <c r="B72" s="27">
        <v>47</v>
      </c>
      <c r="C72" s="30" t="s">
        <v>73</v>
      </c>
      <c r="D72" s="27" t="s">
        <v>32</v>
      </c>
      <c r="E72" s="138"/>
      <c r="F72" s="148">
        <v>8.6</v>
      </c>
      <c r="G72" s="142">
        <f>E72*F72</f>
        <v>0</v>
      </c>
      <c r="H72" s="43"/>
      <c r="I72" s="25">
        <v>190</v>
      </c>
      <c r="J72" s="7">
        <f>I72*E72</f>
        <v>0</v>
      </c>
    </row>
    <row r="73" spans="1:10" ht="21.75" customHeight="1">
      <c r="A73" s="9"/>
      <c r="B73" s="27">
        <v>48</v>
      </c>
      <c r="C73" s="30" t="s">
        <v>128</v>
      </c>
      <c r="D73" s="27" t="s">
        <v>127</v>
      </c>
      <c r="E73" s="138"/>
      <c r="F73" s="148">
        <v>10.1</v>
      </c>
      <c r="G73" s="142">
        <f>E73*F73</f>
        <v>0</v>
      </c>
      <c r="H73" s="33"/>
      <c r="I73" s="25">
        <v>220</v>
      </c>
      <c r="J73" s="7">
        <f aca="true" t="shared" si="2" ref="J73:J80">I73*E73</f>
        <v>0</v>
      </c>
    </row>
    <row r="74" spans="1:10" ht="21.75" customHeight="1">
      <c r="A74" s="9"/>
      <c r="B74" s="41">
        <v>49</v>
      </c>
      <c r="C74" s="45" t="s">
        <v>194</v>
      </c>
      <c r="D74" s="41" t="s">
        <v>195</v>
      </c>
      <c r="E74" s="136"/>
      <c r="F74" s="147">
        <v>4.4</v>
      </c>
      <c r="G74" s="43">
        <f>E74*F74</f>
        <v>0</v>
      </c>
      <c r="H74" s="43"/>
      <c r="I74" s="25"/>
      <c r="J74" s="7"/>
    </row>
    <row r="75" spans="1:10" ht="21.75" customHeight="1">
      <c r="A75" s="9"/>
      <c r="B75" s="27">
        <v>50</v>
      </c>
      <c r="C75" s="30" t="s">
        <v>203</v>
      </c>
      <c r="D75" s="27" t="s">
        <v>190</v>
      </c>
      <c r="E75" s="138"/>
      <c r="F75" s="148">
        <v>8.2</v>
      </c>
      <c r="G75" s="142">
        <f>E75*F75</f>
        <v>0</v>
      </c>
      <c r="H75" s="33"/>
      <c r="I75" s="25"/>
      <c r="J75" s="7"/>
    </row>
    <row r="76" spans="1:10" ht="21.75" customHeight="1">
      <c r="A76" s="9"/>
      <c r="B76" s="41">
        <v>51</v>
      </c>
      <c r="C76" s="45" t="s">
        <v>121</v>
      </c>
      <c r="D76" s="41" t="s">
        <v>118</v>
      </c>
      <c r="E76" s="136"/>
      <c r="F76" s="147">
        <v>13.8</v>
      </c>
      <c r="G76" s="137">
        <f aca="true" t="shared" si="3" ref="G76:G81">E76*F76</f>
        <v>0</v>
      </c>
      <c r="H76" s="43"/>
      <c r="I76" s="25">
        <v>120</v>
      </c>
      <c r="J76" s="7">
        <f t="shared" si="2"/>
        <v>0</v>
      </c>
    </row>
    <row r="77" spans="1:10" ht="21.75" customHeight="1">
      <c r="A77" s="9"/>
      <c r="B77" s="27">
        <v>52</v>
      </c>
      <c r="C77" s="30" t="s">
        <v>123</v>
      </c>
      <c r="D77" s="27" t="s">
        <v>118</v>
      </c>
      <c r="E77" s="138"/>
      <c r="F77" s="148">
        <v>13.8</v>
      </c>
      <c r="G77" s="142">
        <f t="shared" si="3"/>
        <v>0</v>
      </c>
      <c r="H77" s="33"/>
      <c r="I77" s="25">
        <v>130</v>
      </c>
      <c r="J77" s="7">
        <f t="shared" si="2"/>
        <v>0</v>
      </c>
    </row>
    <row r="78" spans="1:10" ht="21.75" customHeight="1">
      <c r="A78" s="9"/>
      <c r="B78" s="41">
        <v>53</v>
      </c>
      <c r="C78" s="45" t="s">
        <v>120</v>
      </c>
      <c r="D78" s="41" t="s">
        <v>117</v>
      </c>
      <c r="E78" s="136"/>
      <c r="F78" s="147">
        <v>17.2</v>
      </c>
      <c r="G78" s="137">
        <f t="shared" si="3"/>
        <v>0</v>
      </c>
      <c r="H78" s="43"/>
      <c r="I78" s="25">
        <v>70</v>
      </c>
      <c r="J78" s="7">
        <f t="shared" si="2"/>
        <v>0</v>
      </c>
    </row>
    <row r="79" spans="1:10" ht="21.75" customHeight="1">
      <c r="A79" s="9"/>
      <c r="B79" s="27">
        <v>54</v>
      </c>
      <c r="C79" s="30" t="s">
        <v>124</v>
      </c>
      <c r="D79" s="27" t="s">
        <v>119</v>
      </c>
      <c r="E79" s="138"/>
      <c r="F79" s="148">
        <v>17.2</v>
      </c>
      <c r="G79" s="142">
        <f t="shared" si="3"/>
        <v>0</v>
      </c>
      <c r="H79" s="33"/>
      <c r="I79" s="25">
        <v>50</v>
      </c>
      <c r="J79" s="7">
        <f t="shared" si="2"/>
        <v>0</v>
      </c>
    </row>
    <row r="80" spans="1:15" ht="21.75" customHeight="1">
      <c r="A80" s="9"/>
      <c r="B80" s="41">
        <v>55</v>
      </c>
      <c r="C80" s="45" t="s">
        <v>122</v>
      </c>
      <c r="D80" s="41" t="s">
        <v>31</v>
      </c>
      <c r="E80" s="136"/>
      <c r="F80" s="147">
        <v>13.8</v>
      </c>
      <c r="G80" s="137">
        <f t="shared" si="3"/>
        <v>0</v>
      </c>
      <c r="H80" s="43"/>
      <c r="I80" s="25">
        <v>300</v>
      </c>
      <c r="J80" s="7">
        <f t="shared" si="2"/>
        <v>0</v>
      </c>
      <c r="O80" s="120"/>
    </row>
    <row r="81" spans="1:10" ht="21.75" customHeight="1">
      <c r="A81" s="9"/>
      <c r="B81" s="28">
        <v>56</v>
      </c>
      <c r="C81" s="31" t="s">
        <v>64</v>
      </c>
      <c r="D81" s="28" t="s">
        <v>68</v>
      </c>
      <c r="E81" s="140"/>
      <c r="F81" s="148">
        <v>28.7</v>
      </c>
      <c r="G81" s="144">
        <f t="shared" si="3"/>
        <v>0</v>
      </c>
      <c r="H81" s="34"/>
      <c r="I81" s="25">
        <v>160</v>
      </c>
      <c r="J81" s="7">
        <f t="shared" si="1"/>
        <v>0</v>
      </c>
    </row>
    <row r="82" spans="1:10" ht="21.75" customHeight="1">
      <c r="A82" s="9"/>
      <c r="B82" s="41">
        <v>57</v>
      </c>
      <c r="C82" s="45" t="s">
        <v>65</v>
      </c>
      <c r="D82" s="41" t="s">
        <v>68</v>
      </c>
      <c r="E82" s="136"/>
      <c r="F82" s="147">
        <v>29.7</v>
      </c>
      <c r="G82" s="137">
        <f t="shared" si="0"/>
        <v>0</v>
      </c>
      <c r="H82" s="43"/>
      <c r="I82" s="25">
        <v>170</v>
      </c>
      <c r="J82" s="7">
        <f t="shared" si="1"/>
        <v>0</v>
      </c>
    </row>
    <row r="83" spans="1:10" ht="21.75" customHeight="1">
      <c r="A83" s="9"/>
      <c r="B83" s="27">
        <v>58</v>
      </c>
      <c r="C83" s="30" t="s">
        <v>66</v>
      </c>
      <c r="D83" s="27" t="s">
        <v>69</v>
      </c>
      <c r="E83" s="138"/>
      <c r="F83" s="148">
        <v>47.1</v>
      </c>
      <c r="G83" s="142">
        <f t="shared" si="0"/>
        <v>0</v>
      </c>
      <c r="H83" s="33"/>
      <c r="I83" s="25">
        <v>120</v>
      </c>
      <c r="J83" s="7">
        <f t="shared" si="1"/>
        <v>0</v>
      </c>
    </row>
    <row r="84" spans="1:10" ht="21.75" customHeight="1" thickBot="1">
      <c r="A84" s="9"/>
      <c r="B84" s="39">
        <v>59</v>
      </c>
      <c r="C84" s="46" t="s">
        <v>67</v>
      </c>
      <c r="D84" s="39" t="s">
        <v>70</v>
      </c>
      <c r="E84" s="141"/>
      <c r="F84" s="147">
        <v>49.9</v>
      </c>
      <c r="G84" s="49">
        <f t="shared" si="0"/>
        <v>0</v>
      </c>
      <c r="H84" s="40"/>
      <c r="I84" s="25">
        <v>120</v>
      </c>
      <c r="J84" s="7">
        <f t="shared" si="1"/>
        <v>0</v>
      </c>
    </row>
    <row r="85" spans="1:10" ht="21.75" customHeight="1" hidden="1" thickBot="1">
      <c r="A85" s="9"/>
      <c r="B85" s="57"/>
      <c r="C85" s="65" t="s">
        <v>137</v>
      </c>
      <c r="D85" s="59"/>
      <c r="E85" s="70"/>
      <c r="F85" s="149"/>
      <c r="G85" s="60"/>
      <c r="H85" s="61"/>
      <c r="I85" s="25"/>
      <c r="J85" s="7"/>
    </row>
    <row r="86" spans="1:10" ht="21.75" customHeight="1" hidden="1">
      <c r="A86" s="9"/>
      <c r="B86" s="27"/>
      <c r="C86" s="30" t="s">
        <v>80</v>
      </c>
      <c r="D86" s="27" t="s">
        <v>84</v>
      </c>
      <c r="E86" s="138"/>
      <c r="F86" s="33">
        <v>0.4</v>
      </c>
      <c r="G86" s="142">
        <f>E86*F86</f>
        <v>0</v>
      </c>
      <c r="H86" s="33"/>
      <c r="I86" s="25">
        <v>20</v>
      </c>
      <c r="J86" s="7">
        <f t="shared" si="1"/>
        <v>0</v>
      </c>
    </row>
    <row r="87" spans="1:10" ht="21.75" customHeight="1" hidden="1">
      <c r="A87" s="9"/>
      <c r="B87" s="41"/>
      <c r="C87" s="45" t="s">
        <v>81</v>
      </c>
      <c r="D87" s="41" t="s">
        <v>84</v>
      </c>
      <c r="E87" s="136"/>
      <c r="F87" s="43">
        <v>1</v>
      </c>
      <c r="G87" s="137">
        <f aca="true" t="shared" si="4" ref="G87:G129">E87*F87</f>
        <v>0</v>
      </c>
      <c r="H87" s="43"/>
      <c r="I87" s="25">
        <v>195</v>
      </c>
      <c r="J87" s="7">
        <f t="shared" si="1"/>
        <v>0</v>
      </c>
    </row>
    <row r="88" spans="1:10" ht="21.75" customHeight="1" hidden="1">
      <c r="A88" s="9"/>
      <c r="B88" s="41"/>
      <c r="C88" s="45" t="s">
        <v>82</v>
      </c>
      <c r="D88" s="41" t="s">
        <v>84</v>
      </c>
      <c r="E88" s="136"/>
      <c r="F88" s="43">
        <v>1.5</v>
      </c>
      <c r="G88" s="137">
        <f t="shared" si="4"/>
        <v>0</v>
      </c>
      <c r="H88" s="43"/>
      <c r="I88" s="25">
        <v>195</v>
      </c>
      <c r="J88" s="7">
        <f t="shared" si="1"/>
        <v>0</v>
      </c>
    </row>
    <row r="89" spans="1:10" ht="21.75" customHeight="1" hidden="1">
      <c r="A89" s="9"/>
      <c r="B89" s="27"/>
      <c r="C89" s="30" t="s">
        <v>87</v>
      </c>
      <c r="D89" s="27" t="s">
        <v>84</v>
      </c>
      <c r="E89" s="138"/>
      <c r="F89" s="33">
        <v>1.5</v>
      </c>
      <c r="G89" s="142">
        <f t="shared" si="4"/>
        <v>0</v>
      </c>
      <c r="H89" s="33"/>
      <c r="I89" s="25">
        <v>195</v>
      </c>
      <c r="J89" s="7">
        <f t="shared" si="1"/>
        <v>0</v>
      </c>
    </row>
    <row r="90" spans="1:10" ht="21.75" customHeight="1" hidden="1">
      <c r="A90" s="9"/>
      <c r="B90" s="41"/>
      <c r="C90" s="45" t="s">
        <v>175</v>
      </c>
      <c r="D90" s="41" t="s">
        <v>84</v>
      </c>
      <c r="E90" s="136"/>
      <c r="F90" s="43">
        <v>0.5</v>
      </c>
      <c r="G90" s="137">
        <f t="shared" si="4"/>
        <v>0</v>
      </c>
      <c r="H90" s="43"/>
      <c r="I90" s="25">
        <v>85</v>
      </c>
      <c r="J90" s="7">
        <f t="shared" si="1"/>
        <v>0</v>
      </c>
    </row>
    <row r="91" spans="1:10" ht="21.75" customHeight="1" hidden="1">
      <c r="A91" s="9"/>
      <c r="B91" s="27"/>
      <c r="C91" s="30" t="s">
        <v>96</v>
      </c>
      <c r="D91" s="27" t="s">
        <v>83</v>
      </c>
      <c r="E91" s="138"/>
      <c r="F91" s="33">
        <v>1.1</v>
      </c>
      <c r="G91" s="142">
        <f t="shared" si="4"/>
        <v>0</v>
      </c>
      <c r="H91" s="33"/>
      <c r="I91" s="25">
        <v>80</v>
      </c>
      <c r="J91" s="7">
        <f t="shared" si="1"/>
        <v>0</v>
      </c>
    </row>
    <row r="92" spans="1:13" ht="21.75" customHeight="1" hidden="1">
      <c r="A92" s="9"/>
      <c r="B92" s="41"/>
      <c r="C92" s="45" t="s">
        <v>92</v>
      </c>
      <c r="D92" s="41" t="s">
        <v>83</v>
      </c>
      <c r="E92" s="136"/>
      <c r="F92" s="43">
        <v>1.1</v>
      </c>
      <c r="G92" s="137">
        <f t="shared" si="4"/>
        <v>0</v>
      </c>
      <c r="H92" s="43"/>
      <c r="I92" s="25">
        <v>80</v>
      </c>
      <c r="J92" s="7">
        <f t="shared" si="1"/>
        <v>0</v>
      </c>
      <c r="M92" s="14"/>
    </row>
    <row r="93" spans="1:10" ht="21.75" customHeight="1" hidden="1">
      <c r="A93" s="9"/>
      <c r="B93" s="27"/>
      <c r="C93" s="30" t="s">
        <v>88</v>
      </c>
      <c r="D93" s="27" t="s">
        <v>83</v>
      </c>
      <c r="E93" s="138"/>
      <c r="F93" s="33">
        <v>1.3</v>
      </c>
      <c r="G93" s="142">
        <f t="shared" si="4"/>
        <v>0</v>
      </c>
      <c r="H93" s="33"/>
      <c r="I93" s="25">
        <v>95</v>
      </c>
      <c r="J93" s="7">
        <f t="shared" si="1"/>
        <v>0</v>
      </c>
    </row>
    <row r="94" spans="1:10" ht="21.75" customHeight="1" hidden="1">
      <c r="A94" s="9"/>
      <c r="B94" s="41"/>
      <c r="C94" s="45" t="s">
        <v>95</v>
      </c>
      <c r="D94" s="41" t="s">
        <v>83</v>
      </c>
      <c r="E94" s="136"/>
      <c r="F94" s="43">
        <v>0.5</v>
      </c>
      <c r="G94" s="137">
        <f t="shared" si="4"/>
        <v>0</v>
      </c>
      <c r="H94" s="43"/>
      <c r="I94" s="25"/>
      <c r="J94" s="7">
        <f aca="true" t="shared" si="5" ref="J94:J125">I94*E94</f>
        <v>0</v>
      </c>
    </row>
    <row r="95" spans="1:10" ht="21.75" customHeight="1" hidden="1">
      <c r="A95" s="9"/>
      <c r="B95" s="41"/>
      <c r="C95" s="45" t="s">
        <v>97</v>
      </c>
      <c r="D95" s="41" t="s">
        <v>83</v>
      </c>
      <c r="E95" s="136"/>
      <c r="F95" s="43">
        <v>1.3</v>
      </c>
      <c r="G95" s="137">
        <f t="shared" si="4"/>
        <v>0</v>
      </c>
      <c r="H95" s="43"/>
      <c r="I95" s="25">
        <v>95</v>
      </c>
      <c r="J95" s="7">
        <f t="shared" si="5"/>
        <v>0</v>
      </c>
    </row>
    <row r="96" spans="1:10" ht="21.75" customHeight="1" hidden="1">
      <c r="A96" s="9"/>
      <c r="B96" s="27"/>
      <c r="C96" s="30" t="s">
        <v>116</v>
      </c>
      <c r="D96" s="27" t="s">
        <v>83</v>
      </c>
      <c r="E96" s="138"/>
      <c r="F96" s="33">
        <v>1.5</v>
      </c>
      <c r="G96" s="142">
        <f t="shared" si="4"/>
        <v>0</v>
      </c>
      <c r="H96" s="33"/>
      <c r="I96" s="25">
        <v>120</v>
      </c>
      <c r="J96" s="7">
        <f t="shared" si="5"/>
        <v>0</v>
      </c>
    </row>
    <row r="97" spans="1:10" ht="21.75" customHeight="1" hidden="1">
      <c r="A97" s="9"/>
      <c r="B97" s="41"/>
      <c r="C97" s="45" t="s">
        <v>142</v>
      </c>
      <c r="D97" s="41" t="s">
        <v>83</v>
      </c>
      <c r="E97" s="136"/>
      <c r="F97" s="43">
        <v>2.4</v>
      </c>
      <c r="G97" s="137">
        <f t="shared" si="4"/>
        <v>0</v>
      </c>
      <c r="H97" s="43"/>
      <c r="I97" s="25">
        <v>250</v>
      </c>
      <c r="J97" s="7">
        <f t="shared" si="5"/>
        <v>0</v>
      </c>
    </row>
    <row r="98" spans="1:10" ht="21.75" customHeight="1" hidden="1">
      <c r="A98" s="9"/>
      <c r="B98" s="27"/>
      <c r="C98" s="30" t="s">
        <v>177</v>
      </c>
      <c r="D98" s="27" t="s">
        <v>171</v>
      </c>
      <c r="E98" s="138"/>
      <c r="F98" s="33">
        <v>4</v>
      </c>
      <c r="G98" s="142">
        <f t="shared" si="4"/>
        <v>0</v>
      </c>
      <c r="H98" s="33"/>
      <c r="I98" s="25">
        <v>300</v>
      </c>
      <c r="J98" s="7">
        <f t="shared" si="5"/>
        <v>0</v>
      </c>
    </row>
    <row r="99" spans="1:10" ht="21.75" customHeight="1" hidden="1">
      <c r="A99" s="9"/>
      <c r="B99" s="41"/>
      <c r="C99" s="45" t="s">
        <v>179</v>
      </c>
      <c r="D99" s="41" t="s">
        <v>171</v>
      </c>
      <c r="E99" s="136"/>
      <c r="F99" s="43">
        <v>9.4</v>
      </c>
      <c r="G99" s="137">
        <f t="shared" si="4"/>
        <v>0</v>
      </c>
      <c r="H99" s="43"/>
      <c r="I99" s="25">
        <v>760</v>
      </c>
      <c r="J99" s="7">
        <f t="shared" si="5"/>
        <v>0</v>
      </c>
    </row>
    <row r="100" spans="1:10" ht="21.75" customHeight="1" hidden="1">
      <c r="A100" s="9"/>
      <c r="B100" s="27"/>
      <c r="C100" s="30" t="s">
        <v>178</v>
      </c>
      <c r="D100" s="27" t="s">
        <v>171</v>
      </c>
      <c r="E100" s="138"/>
      <c r="F100" s="33">
        <v>9.4</v>
      </c>
      <c r="G100" s="142">
        <f t="shared" si="4"/>
        <v>0</v>
      </c>
      <c r="H100" s="33"/>
      <c r="I100" s="25">
        <v>800</v>
      </c>
      <c r="J100" s="7">
        <f t="shared" si="5"/>
        <v>0</v>
      </c>
    </row>
    <row r="101" spans="1:10" ht="21.75" customHeight="1" hidden="1">
      <c r="A101" s="9"/>
      <c r="B101" s="41"/>
      <c r="C101" s="45" t="s">
        <v>181</v>
      </c>
      <c r="D101" s="41" t="s">
        <v>171</v>
      </c>
      <c r="E101" s="136"/>
      <c r="F101" s="43">
        <v>11.2</v>
      </c>
      <c r="G101" s="137">
        <f t="shared" si="4"/>
        <v>0</v>
      </c>
      <c r="H101" s="43"/>
      <c r="I101" s="25">
        <v>1070</v>
      </c>
      <c r="J101" s="7">
        <f t="shared" si="5"/>
        <v>0</v>
      </c>
    </row>
    <row r="102" spans="1:10" ht="21.75" customHeight="1" hidden="1">
      <c r="A102" s="9"/>
      <c r="B102" s="27"/>
      <c r="C102" s="124" t="s">
        <v>180</v>
      </c>
      <c r="D102" s="27" t="s">
        <v>171</v>
      </c>
      <c r="E102" s="138"/>
      <c r="F102" s="33">
        <v>11.2</v>
      </c>
      <c r="G102" s="142">
        <f t="shared" si="4"/>
        <v>0</v>
      </c>
      <c r="H102" s="33"/>
      <c r="I102" s="25">
        <v>1030</v>
      </c>
      <c r="J102" s="7">
        <f t="shared" si="5"/>
        <v>0</v>
      </c>
    </row>
    <row r="103" spans="1:10" ht="21.75" customHeight="1" hidden="1">
      <c r="A103" s="9"/>
      <c r="B103" s="41"/>
      <c r="C103" s="45" t="s">
        <v>184</v>
      </c>
      <c r="D103" s="41" t="s">
        <v>171</v>
      </c>
      <c r="E103" s="136"/>
      <c r="F103" s="43">
        <v>12.8</v>
      </c>
      <c r="G103" s="137">
        <f t="shared" si="4"/>
        <v>0</v>
      </c>
      <c r="H103" s="43"/>
      <c r="I103" s="25">
        <v>1280</v>
      </c>
      <c r="J103" s="7">
        <f t="shared" si="5"/>
        <v>0</v>
      </c>
    </row>
    <row r="104" spans="1:10" ht="21.75" customHeight="1" hidden="1">
      <c r="A104" s="9"/>
      <c r="B104" s="27"/>
      <c r="C104" s="30" t="s">
        <v>182</v>
      </c>
      <c r="D104" s="27" t="s">
        <v>83</v>
      </c>
      <c r="E104" s="138"/>
      <c r="F104" s="33">
        <v>0.5</v>
      </c>
      <c r="G104" s="142">
        <f t="shared" si="4"/>
        <v>0</v>
      </c>
      <c r="H104" s="33"/>
      <c r="I104" s="25">
        <v>30</v>
      </c>
      <c r="J104" s="7">
        <f t="shared" si="5"/>
        <v>0</v>
      </c>
    </row>
    <row r="105" spans="1:10" ht="21.75" customHeight="1" hidden="1">
      <c r="A105" s="9"/>
      <c r="B105" s="41"/>
      <c r="C105" s="45" t="s">
        <v>183</v>
      </c>
      <c r="D105" s="41" t="s">
        <v>83</v>
      </c>
      <c r="E105" s="136"/>
      <c r="F105" s="43">
        <v>1.5</v>
      </c>
      <c r="G105" s="137">
        <f t="shared" si="4"/>
        <v>0</v>
      </c>
      <c r="H105" s="43"/>
      <c r="I105" s="25"/>
      <c r="J105" s="7"/>
    </row>
    <row r="106" spans="1:10" ht="21.75" customHeight="1" hidden="1">
      <c r="A106" s="9"/>
      <c r="B106" s="41"/>
      <c r="C106" s="45" t="s">
        <v>187</v>
      </c>
      <c r="D106" s="41" t="s">
        <v>83</v>
      </c>
      <c r="E106" s="136"/>
      <c r="F106" s="43">
        <v>1.5</v>
      </c>
      <c r="G106" s="137">
        <f t="shared" si="4"/>
        <v>0</v>
      </c>
      <c r="H106" s="43"/>
      <c r="I106" s="25"/>
      <c r="J106" s="7"/>
    </row>
    <row r="107" spans="1:10" ht="21.75" customHeight="1" hidden="1" thickBot="1">
      <c r="A107" s="9"/>
      <c r="B107" s="150"/>
      <c r="C107" s="151" t="s">
        <v>126</v>
      </c>
      <c r="D107" s="150" t="s">
        <v>125</v>
      </c>
      <c r="E107" s="152"/>
      <c r="F107" s="153">
        <v>5.5</v>
      </c>
      <c r="G107" s="154">
        <f t="shared" si="4"/>
        <v>0</v>
      </c>
      <c r="H107" s="33"/>
      <c r="I107" s="25">
        <v>105</v>
      </c>
      <c r="J107" s="7">
        <f t="shared" si="5"/>
        <v>0</v>
      </c>
    </row>
    <row r="108" spans="1:10" ht="21.75" customHeight="1" hidden="1" thickBot="1">
      <c r="A108" s="9"/>
      <c r="B108" s="57"/>
      <c r="C108" s="65" t="s">
        <v>138</v>
      </c>
      <c r="D108" s="59"/>
      <c r="E108" s="70"/>
      <c r="F108" s="60"/>
      <c r="G108" s="61"/>
      <c r="H108" s="61"/>
      <c r="I108" s="25"/>
      <c r="J108" s="7"/>
    </row>
    <row r="109" spans="1:10" ht="21.75" customHeight="1" hidden="1">
      <c r="A109" s="9"/>
      <c r="B109" s="28">
        <v>60</v>
      </c>
      <c r="C109" s="31" t="s">
        <v>109</v>
      </c>
      <c r="D109" s="28" t="s">
        <v>98</v>
      </c>
      <c r="E109" s="140"/>
      <c r="F109" s="34">
        <v>35.8</v>
      </c>
      <c r="G109" s="144">
        <f t="shared" si="4"/>
        <v>0</v>
      </c>
      <c r="H109" s="34"/>
      <c r="I109" s="25">
        <v>630</v>
      </c>
      <c r="J109" s="7">
        <f t="shared" si="5"/>
        <v>0</v>
      </c>
    </row>
    <row r="110" spans="1:10" ht="21.75" customHeight="1" hidden="1" thickBot="1">
      <c r="A110" s="9"/>
      <c r="B110" s="39">
        <v>61</v>
      </c>
      <c r="C110" s="46" t="s">
        <v>110</v>
      </c>
      <c r="D110" s="39" t="s">
        <v>98</v>
      </c>
      <c r="E110" s="141"/>
      <c r="F110" s="40">
        <v>46</v>
      </c>
      <c r="G110" s="49">
        <f t="shared" si="4"/>
        <v>0</v>
      </c>
      <c r="H110" s="48"/>
      <c r="I110" s="25">
        <v>925</v>
      </c>
      <c r="J110" s="7">
        <f t="shared" si="5"/>
        <v>0</v>
      </c>
    </row>
    <row r="111" spans="1:10" ht="16.5" hidden="1" thickBot="1">
      <c r="A111" s="9"/>
      <c r="B111" s="57"/>
      <c r="C111" s="65" t="s">
        <v>143</v>
      </c>
      <c r="D111" s="59"/>
      <c r="E111" s="70"/>
      <c r="F111" s="145"/>
      <c r="G111" s="60"/>
      <c r="H111" s="61"/>
      <c r="I111" s="25"/>
      <c r="J111" s="7"/>
    </row>
    <row r="112" spans="1:10" ht="15.75" hidden="1">
      <c r="A112" s="9"/>
      <c r="B112" s="26">
        <v>75</v>
      </c>
      <c r="C112" s="119" t="s">
        <v>144</v>
      </c>
      <c r="D112" s="26" t="s">
        <v>83</v>
      </c>
      <c r="E112" s="74"/>
      <c r="F112" s="32">
        <v>0.6</v>
      </c>
      <c r="G112" s="32">
        <f>E112*F112</f>
        <v>0</v>
      </c>
      <c r="H112" s="32"/>
      <c r="I112" s="35">
        <v>5</v>
      </c>
      <c r="J112" s="7">
        <f t="shared" si="5"/>
        <v>0</v>
      </c>
    </row>
    <row r="113" spans="1:10" ht="15.75" hidden="1">
      <c r="A113" s="9"/>
      <c r="B113" s="41">
        <v>76</v>
      </c>
      <c r="C113" s="79" t="s">
        <v>145</v>
      </c>
      <c r="D113" s="41" t="s">
        <v>83</v>
      </c>
      <c r="E113" s="71"/>
      <c r="F113" s="43">
        <v>4</v>
      </c>
      <c r="G113" s="43">
        <f aca="true" t="shared" si="6" ref="G113:G123">E113*F113</f>
        <v>0</v>
      </c>
      <c r="H113" s="43"/>
      <c r="I113" s="35">
        <v>30</v>
      </c>
      <c r="J113" s="7">
        <f t="shared" si="5"/>
        <v>0</v>
      </c>
    </row>
    <row r="114" spans="1:10" ht="15.75" hidden="1">
      <c r="A114" s="9"/>
      <c r="B114" s="27">
        <v>77</v>
      </c>
      <c r="C114" s="78" t="s">
        <v>146</v>
      </c>
      <c r="D114" s="27" t="s">
        <v>83</v>
      </c>
      <c r="E114" s="72"/>
      <c r="F114" s="33">
        <v>3.2</v>
      </c>
      <c r="G114" s="33">
        <f t="shared" si="6"/>
        <v>0</v>
      </c>
      <c r="H114" s="33"/>
      <c r="I114" s="35">
        <v>15</v>
      </c>
      <c r="J114" s="7">
        <f t="shared" si="5"/>
        <v>0</v>
      </c>
    </row>
    <row r="115" spans="1:10" ht="15.75" hidden="1">
      <c r="A115" s="9"/>
      <c r="B115" s="41">
        <v>78</v>
      </c>
      <c r="C115" s="79" t="s">
        <v>147</v>
      </c>
      <c r="D115" s="41" t="s">
        <v>83</v>
      </c>
      <c r="E115" s="71"/>
      <c r="F115" s="43">
        <v>4</v>
      </c>
      <c r="G115" s="43">
        <f t="shared" si="6"/>
        <v>0</v>
      </c>
      <c r="H115" s="43"/>
      <c r="I115" s="35">
        <v>70</v>
      </c>
      <c r="J115" s="7">
        <f t="shared" si="5"/>
        <v>0</v>
      </c>
    </row>
    <row r="116" spans="1:10" ht="15.75" hidden="1">
      <c r="A116" s="9"/>
      <c r="B116" s="27">
        <v>79</v>
      </c>
      <c r="C116" s="78" t="s">
        <v>174</v>
      </c>
      <c r="D116" s="27" t="s">
        <v>83</v>
      </c>
      <c r="E116" s="72"/>
      <c r="F116" s="33">
        <v>6.9</v>
      </c>
      <c r="G116" s="33">
        <f t="shared" si="6"/>
        <v>0</v>
      </c>
      <c r="H116" s="33"/>
      <c r="I116" s="35"/>
      <c r="J116" s="7"/>
    </row>
    <row r="117" spans="1:10" ht="15.75" hidden="1">
      <c r="A117" s="9"/>
      <c r="B117" s="41">
        <v>80</v>
      </c>
      <c r="C117" s="79" t="s">
        <v>148</v>
      </c>
      <c r="D117" s="41" t="s">
        <v>83</v>
      </c>
      <c r="E117" s="71"/>
      <c r="F117" s="43">
        <v>10</v>
      </c>
      <c r="G117" s="43">
        <f t="shared" si="6"/>
        <v>0</v>
      </c>
      <c r="H117" s="43"/>
      <c r="I117" s="35">
        <v>50</v>
      </c>
      <c r="J117" s="7">
        <f t="shared" si="5"/>
        <v>0</v>
      </c>
    </row>
    <row r="118" spans="1:10" ht="15.75" hidden="1">
      <c r="A118" s="9"/>
      <c r="B118" s="27">
        <v>81</v>
      </c>
      <c r="C118" s="78" t="s">
        <v>149</v>
      </c>
      <c r="D118" s="27" t="s">
        <v>83</v>
      </c>
      <c r="E118" s="72"/>
      <c r="F118" s="33">
        <v>1.7</v>
      </c>
      <c r="G118" s="33">
        <f t="shared" si="6"/>
        <v>0</v>
      </c>
      <c r="H118" s="33"/>
      <c r="I118" s="35">
        <v>55</v>
      </c>
      <c r="J118" s="7">
        <f t="shared" si="5"/>
        <v>0</v>
      </c>
    </row>
    <row r="119" spans="1:10" ht="16.5" customHeight="1" hidden="1">
      <c r="A119" s="9"/>
      <c r="B119" s="41">
        <v>82</v>
      </c>
      <c r="C119" s="79" t="s">
        <v>150</v>
      </c>
      <c r="D119" s="41" t="s">
        <v>83</v>
      </c>
      <c r="E119" s="71"/>
      <c r="F119" s="43">
        <v>4</v>
      </c>
      <c r="G119" s="43">
        <f t="shared" si="6"/>
        <v>0</v>
      </c>
      <c r="H119" s="43"/>
      <c r="I119" s="35">
        <v>25</v>
      </c>
      <c r="J119" s="7">
        <f t="shared" si="5"/>
        <v>0</v>
      </c>
    </row>
    <row r="120" spans="1:10" ht="16.5" customHeight="1" hidden="1">
      <c r="A120" s="9"/>
      <c r="B120" s="27">
        <v>83</v>
      </c>
      <c r="C120" s="78" t="s">
        <v>151</v>
      </c>
      <c r="D120" s="27" t="s">
        <v>83</v>
      </c>
      <c r="E120" s="72"/>
      <c r="F120" s="33">
        <v>2.8</v>
      </c>
      <c r="G120" s="33">
        <f t="shared" si="6"/>
        <v>0</v>
      </c>
      <c r="H120" s="33"/>
      <c r="I120" s="35">
        <v>10</v>
      </c>
      <c r="J120" s="7">
        <f t="shared" si="5"/>
        <v>0</v>
      </c>
    </row>
    <row r="121" spans="1:10" ht="16.5" customHeight="1" hidden="1">
      <c r="A121" s="9"/>
      <c r="B121" s="41">
        <v>84</v>
      </c>
      <c r="C121" s="79" t="s">
        <v>152</v>
      </c>
      <c r="D121" s="41" t="s">
        <v>83</v>
      </c>
      <c r="E121" s="71"/>
      <c r="F121" s="43">
        <v>12</v>
      </c>
      <c r="G121" s="43">
        <f t="shared" si="6"/>
        <v>0</v>
      </c>
      <c r="H121" s="43"/>
      <c r="I121" s="35">
        <v>300</v>
      </c>
      <c r="J121" s="7">
        <f t="shared" si="5"/>
        <v>0</v>
      </c>
    </row>
    <row r="122" spans="1:10" ht="16.5" customHeight="1" hidden="1">
      <c r="A122" s="9"/>
      <c r="B122" s="75"/>
      <c r="C122" s="103" t="s">
        <v>155</v>
      </c>
      <c r="D122" s="75"/>
      <c r="E122" s="76"/>
      <c r="F122" s="77"/>
      <c r="G122" s="77"/>
      <c r="H122" s="77"/>
      <c r="I122" s="35"/>
      <c r="J122" s="7"/>
    </row>
    <row r="123" spans="1:10" ht="15.75" hidden="1">
      <c r="A123" s="9"/>
      <c r="B123" s="41">
        <v>85</v>
      </c>
      <c r="C123" s="79" t="s">
        <v>153</v>
      </c>
      <c r="D123" s="41" t="s">
        <v>83</v>
      </c>
      <c r="E123" s="71"/>
      <c r="F123" s="43">
        <v>12.5</v>
      </c>
      <c r="G123" s="43">
        <f t="shared" si="6"/>
        <v>0</v>
      </c>
      <c r="H123" s="43"/>
      <c r="I123" s="35">
        <v>350</v>
      </c>
      <c r="J123" s="7">
        <f t="shared" si="5"/>
        <v>0</v>
      </c>
    </row>
    <row r="124" spans="1:10" ht="15.75" hidden="1">
      <c r="A124" s="9"/>
      <c r="B124" s="75"/>
      <c r="C124" s="80" t="s">
        <v>156</v>
      </c>
      <c r="D124" s="75"/>
      <c r="E124" s="76"/>
      <c r="F124" s="77"/>
      <c r="G124" s="77"/>
      <c r="H124" s="77"/>
      <c r="I124" s="35"/>
      <c r="J124" s="7"/>
    </row>
    <row r="125" spans="1:10" ht="15.75" hidden="1">
      <c r="A125" s="9"/>
      <c r="B125" s="41">
        <v>86</v>
      </c>
      <c r="C125" s="121" t="s">
        <v>154</v>
      </c>
      <c r="D125" s="41" t="s">
        <v>83</v>
      </c>
      <c r="E125" s="71"/>
      <c r="F125" s="43">
        <v>1.6</v>
      </c>
      <c r="G125" s="43">
        <f>E125*F125</f>
        <v>0</v>
      </c>
      <c r="H125" s="43"/>
      <c r="I125" s="35">
        <v>55</v>
      </c>
      <c r="J125" s="7">
        <f t="shared" si="5"/>
        <v>0</v>
      </c>
    </row>
    <row r="126" spans="1:10" ht="16.5" hidden="1" thickBot="1">
      <c r="A126" s="9"/>
      <c r="B126" s="86"/>
      <c r="C126" s="104" t="s">
        <v>157</v>
      </c>
      <c r="D126" s="86"/>
      <c r="E126" s="87"/>
      <c r="F126" s="88"/>
      <c r="G126" s="88"/>
      <c r="H126" s="88"/>
      <c r="I126" s="35"/>
      <c r="J126" s="36"/>
    </row>
    <row r="127" spans="1:10" ht="16.5" hidden="1" thickBot="1">
      <c r="A127" s="9"/>
      <c r="B127" s="57"/>
      <c r="C127" s="65" t="s">
        <v>139</v>
      </c>
      <c r="D127" s="59"/>
      <c r="E127" s="70"/>
      <c r="F127" s="60"/>
      <c r="G127" s="60"/>
      <c r="H127" s="61"/>
      <c r="I127" s="35"/>
      <c r="J127" s="36"/>
    </row>
    <row r="128" spans="1:10" ht="15.75" hidden="1">
      <c r="A128" s="9"/>
      <c r="B128" s="26">
        <v>78</v>
      </c>
      <c r="C128" s="37" t="s">
        <v>131</v>
      </c>
      <c r="D128" s="26" t="s">
        <v>129</v>
      </c>
      <c r="E128" s="74"/>
      <c r="F128" s="32">
        <v>64</v>
      </c>
      <c r="G128" s="32">
        <f t="shared" si="4"/>
        <v>0</v>
      </c>
      <c r="H128" s="38"/>
      <c r="I128" s="35"/>
      <c r="J128" s="36"/>
    </row>
    <row r="129" spans="1:10" ht="16.5" hidden="1" thickBot="1">
      <c r="A129" s="9"/>
      <c r="B129" s="47">
        <v>79</v>
      </c>
      <c r="C129" s="105" t="s">
        <v>132</v>
      </c>
      <c r="D129" s="39" t="s">
        <v>130</v>
      </c>
      <c r="E129" s="73"/>
      <c r="F129" s="40">
        <v>108.5</v>
      </c>
      <c r="G129" s="40">
        <f t="shared" si="4"/>
        <v>0</v>
      </c>
      <c r="H129" s="49"/>
      <c r="I129" s="35"/>
      <c r="J129" s="36"/>
    </row>
    <row r="130" spans="2:10" ht="24.75" customHeight="1" thickBot="1">
      <c r="B130" s="218" t="s">
        <v>207</v>
      </c>
      <c r="C130" s="219"/>
      <c r="D130" s="9"/>
      <c r="E130" s="211" t="s">
        <v>99</v>
      </c>
      <c r="F130" s="212"/>
      <c r="G130" s="183">
        <f>SUM(G17:G129)</f>
        <v>0</v>
      </c>
      <c r="H130" s="184"/>
      <c r="I130" s="22" t="s">
        <v>38</v>
      </c>
      <c r="J130" s="21">
        <f>SUM(J17:J110)</f>
        <v>0</v>
      </c>
    </row>
    <row r="131" spans="2:10" ht="24.75" customHeight="1" thickBot="1">
      <c r="B131" s="234" t="s">
        <v>206</v>
      </c>
      <c r="C131" s="235"/>
      <c r="D131" s="185"/>
      <c r="E131" s="209" t="s">
        <v>77</v>
      </c>
      <c r="F131" s="210"/>
      <c r="G131" s="182">
        <f>G130/1.2</f>
        <v>0</v>
      </c>
      <c r="H131" s="182"/>
      <c r="I131" s="114" t="s">
        <v>41</v>
      </c>
      <c r="J131" s="115"/>
    </row>
    <row r="132" spans="2:12" ht="27" customHeight="1" thickBot="1">
      <c r="B132" s="131"/>
      <c r="C132" s="132"/>
      <c r="D132" s="98"/>
      <c r="E132" s="208"/>
      <c r="F132" s="208"/>
      <c r="G132" s="186"/>
      <c r="H132" s="187"/>
      <c r="I132" s="116" t="s">
        <v>60</v>
      </c>
      <c r="J132" s="117">
        <f>SUM(J130:J131)</f>
        <v>0</v>
      </c>
      <c r="L132" s="3"/>
    </row>
    <row r="133" spans="2:8" ht="24.75" customHeight="1" thickBot="1">
      <c r="B133" s="204" t="s">
        <v>205</v>
      </c>
      <c r="C133" s="205"/>
      <c r="D133" s="173"/>
      <c r="E133" s="232" t="s">
        <v>105</v>
      </c>
      <c r="F133" s="233"/>
      <c r="G133" s="181">
        <v>0</v>
      </c>
      <c r="H133" s="182"/>
    </row>
    <row r="134" spans="2:9" ht="19.5" customHeight="1">
      <c r="B134" s="204"/>
      <c r="C134" s="205"/>
      <c r="D134" s="112"/>
      <c r="E134" s="112"/>
      <c r="F134" s="113"/>
      <c r="G134" s="113"/>
      <c r="H134" s="133"/>
      <c r="I134" s="123"/>
    </row>
    <row r="135" spans="2:16" ht="19.5" customHeight="1">
      <c r="B135" s="204"/>
      <c r="C135" s="205"/>
      <c r="D135" s="127"/>
      <c r="E135" s="84"/>
      <c r="F135" s="113"/>
      <c r="G135" s="113"/>
      <c r="H135" s="134"/>
      <c r="I135" s="128"/>
      <c r="P135" s="120"/>
    </row>
    <row r="136" spans="2:9" ht="19.5" customHeight="1">
      <c r="B136" s="204"/>
      <c r="C136" s="205"/>
      <c r="D136" s="84"/>
      <c r="E136" s="84"/>
      <c r="F136" s="113"/>
      <c r="G136" s="113"/>
      <c r="H136" s="135"/>
      <c r="I136" s="129"/>
    </row>
    <row r="137" spans="2:9" ht="19.5" customHeight="1">
      <c r="B137" s="204"/>
      <c r="C137" s="205"/>
      <c r="D137" s="127"/>
      <c r="E137" s="84"/>
      <c r="F137" s="113"/>
      <c r="G137" s="113"/>
      <c r="H137" s="134"/>
      <c r="I137" s="130"/>
    </row>
    <row r="138" spans="2:8" ht="19.5" customHeight="1" thickBot="1">
      <c r="B138" s="204"/>
      <c r="C138" s="205"/>
      <c r="D138" s="112"/>
      <c r="E138" s="112"/>
      <c r="F138" s="118"/>
      <c r="G138" s="118"/>
      <c r="H138" s="122"/>
    </row>
    <row r="139" spans="2:10" ht="27.75" customHeight="1" thickBot="1">
      <c r="B139" s="204"/>
      <c r="C139" s="205"/>
      <c r="D139" s="173"/>
      <c r="E139" s="230" t="s">
        <v>61</v>
      </c>
      <c r="F139" s="231"/>
      <c r="G139" s="180">
        <f>((G131-G132)*1.2)+G133</f>
        <v>0</v>
      </c>
      <c r="H139" s="122"/>
      <c r="J139" s="17"/>
    </row>
    <row r="140" spans="2:8" ht="15.75">
      <c r="B140" s="228" t="s">
        <v>159</v>
      </c>
      <c r="C140" s="229"/>
      <c r="D140" s="229"/>
      <c r="E140" s="173"/>
      <c r="F140" s="173"/>
      <c r="G140" s="125"/>
      <c r="H140" s="99"/>
    </row>
    <row r="141" spans="2:10" ht="15.75" customHeight="1">
      <c r="B141" s="100" t="s">
        <v>53</v>
      </c>
      <c r="C141" s="89"/>
      <c r="D141" s="89"/>
      <c r="E141" s="213" t="s">
        <v>72</v>
      </c>
      <c r="F141" s="213"/>
      <c r="G141" s="213"/>
      <c r="H141" s="214"/>
      <c r="I141" s="20"/>
      <c r="J141" s="20"/>
    </row>
    <row r="142" spans="2:10" ht="15.75">
      <c r="B142" s="172" t="s">
        <v>160</v>
      </c>
      <c r="C142" s="173"/>
      <c r="D142" s="173"/>
      <c r="E142" s="213"/>
      <c r="F142" s="213"/>
      <c r="G142" s="213"/>
      <c r="H142" s="214"/>
      <c r="I142" s="20"/>
      <c r="J142" s="20"/>
    </row>
    <row r="143" spans="2:10" ht="15.75">
      <c r="B143" s="172" t="s">
        <v>161</v>
      </c>
      <c r="C143" s="173"/>
      <c r="D143" s="173"/>
      <c r="E143" s="213"/>
      <c r="F143" s="213"/>
      <c r="G143" s="213"/>
      <c r="H143" s="214"/>
      <c r="I143" s="6"/>
      <c r="J143" s="6"/>
    </row>
    <row r="144" spans="2:8" ht="15.75">
      <c r="B144" s="100" t="s">
        <v>162</v>
      </c>
      <c r="C144" s="89"/>
      <c r="D144" s="89"/>
      <c r="E144" s="175"/>
      <c r="F144" s="107"/>
      <c r="G144" s="108"/>
      <c r="H144" s="109"/>
    </row>
    <row r="145" spans="2:8" ht="15.75">
      <c r="B145" s="164" t="s">
        <v>164</v>
      </c>
      <c r="C145" s="165"/>
      <c r="D145" s="165"/>
      <c r="E145" s="176"/>
      <c r="F145" s="194"/>
      <c r="G145" s="194"/>
      <c r="H145" s="110"/>
    </row>
    <row r="146" spans="2:8" ht="15.75">
      <c r="B146" s="174" t="s">
        <v>163</v>
      </c>
      <c r="C146" s="175"/>
      <c r="D146" s="175"/>
      <c r="E146" s="176"/>
      <c r="F146" s="111"/>
      <c r="G146" s="111"/>
      <c r="H146" s="110"/>
    </row>
    <row r="147" spans="2:8" ht="15.75">
      <c r="B147" s="174" t="s">
        <v>165</v>
      </c>
      <c r="C147" s="175"/>
      <c r="D147" s="175"/>
      <c r="E147" s="176"/>
      <c r="F147" s="206" t="s">
        <v>104</v>
      </c>
      <c r="G147" s="206"/>
      <c r="H147" s="207"/>
    </row>
    <row r="148" spans="2:8" ht="15.75">
      <c r="B148" s="174"/>
      <c r="C148" s="175"/>
      <c r="D148" s="166"/>
      <c r="E148" s="175"/>
      <c r="F148" s="175"/>
      <c r="G148" s="125"/>
      <c r="H148" s="126"/>
    </row>
    <row r="149" spans="2:14" ht="15.75">
      <c r="B149" s="222" t="s">
        <v>210</v>
      </c>
      <c r="C149" s="223"/>
      <c r="D149" s="223"/>
      <c r="E149" s="223"/>
      <c r="F149" s="223"/>
      <c r="G149" s="223"/>
      <c r="H149" s="224"/>
      <c r="N149" s="120"/>
    </row>
    <row r="150" spans="2:8" ht="16.5" thickBot="1">
      <c r="B150" s="225"/>
      <c r="C150" s="226"/>
      <c r="D150" s="226"/>
      <c r="E150" s="226"/>
      <c r="F150" s="226"/>
      <c r="G150" s="226"/>
      <c r="H150" s="227"/>
    </row>
    <row r="151" spans="2:8" ht="15.75">
      <c r="B151" s="195"/>
      <c r="C151" s="195"/>
      <c r="D151" s="195"/>
      <c r="E151" s="195"/>
      <c r="F151" s="195"/>
      <c r="G151" s="195"/>
      <c r="H151" s="196"/>
    </row>
    <row r="152" spans="2:10" ht="15.75">
      <c r="B152" s="18"/>
      <c r="C152" s="15"/>
      <c r="D152" s="15"/>
      <c r="E152" s="15"/>
      <c r="F152" s="15"/>
      <c r="G152" s="15"/>
      <c r="H152" s="15"/>
      <c r="I152" s="15"/>
      <c r="J152" s="15"/>
    </row>
  </sheetData>
  <sheetProtection password="C312" sheet="1"/>
  <mergeCells count="39">
    <mergeCell ref="C45:D45"/>
    <mergeCell ref="C46:D46"/>
    <mergeCell ref="C47:D47"/>
    <mergeCell ref="C48:D48"/>
    <mergeCell ref="E2:H5"/>
    <mergeCell ref="D12:D13"/>
    <mergeCell ref="B7:H7"/>
    <mergeCell ref="B14:B15"/>
    <mergeCell ref="B12:C13"/>
    <mergeCell ref="B6:C6"/>
    <mergeCell ref="I13:I15"/>
    <mergeCell ref="J13:J15"/>
    <mergeCell ref="H14:H15"/>
    <mergeCell ref="D14:D15"/>
    <mergeCell ref="I2:J2"/>
    <mergeCell ref="F13:H13"/>
    <mergeCell ref="E10:H10"/>
    <mergeCell ref="E14:E15"/>
    <mergeCell ref="F14:F15"/>
    <mergeCell ref="E12:H12"/>
    <mergeCell ref="B130:C130"/>
    <mergeCell ref="E11:H11"/>
    <mergeCell ref="C14:C15"/>
    <mergeCell ref="B149:H150"/>
    <mergeCell ref="B140:D140"/>
    <mergeCell ref="E139:F139"/>
    <mergeCell ref="E133:F133"/>
    <mergeCell ref="B131:C131"/>
    <mergeCell ref="C49:D49"/>
    <mergeCell ref="G14:G15"/>
    <mergeCell ref="B1:C1"/>
    <mergeCell ref="B5:C5"/>
    <mergeCell ref="F9:H9"/>
    <mergeCell ref="B133:C139"/>
    <mergeCell ref="F147:H147"/>
    <mergeCell ref="E132:F132"/>
    <mergeCell ref="E131:F131"/>
    <mergeCell ref="E130:F130"/>
    <mergeCell ref="E141:H143"/>
  </mergeCells>
  <hyperlinks>
    <hyperlink ref="B6" r:id="rId1" display="E-mail: networker@dxn2u.com"/>
  </hyperlinks>
  <printOptions horizontalCentered="1"/>
  <pageMargins left="0.3937007874015748" right="0.3937007874015748" top="0.11811023622047245" bottom="0.11811023622047245" header="0.5118110236220472" footer="0.5118110236220472"/>
  <pageSetup fitToHeight="1" fitToWidth="1" orientation="portrait" paperSize="9" scale="4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</dc:creator>
  <cp:keywords/>
  <dc:description/>
  <cp:lastModifiedBy>HP Pavilion</cp:lastModifiedBy>
  <cp:lastPrinted>2014-08-18T09:07:15Z</cp:lastPrinted>
  <dcterms:created xsi:type="dcterms:W3CDTF">2012-01-16T15:44:13Z</dcterms:created>
  <dcterms:modified xsi:type="dcterms:W3CDTF">2017-04-19T10:38:58Z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